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240" windowHeight="8010" tabRatio="730" firstSheet="66" activeTab="73"/>
  </bookViews>
  <sheets>
    <sheet name="11 Б" sheetId="1" r:id="rId1"/>
    <sheet name="11 А" sheetId="2" r:id="rId2"/>
    <sheet name="11 Б 18 09 21" sheetId="3" r:id="rId3"/>
    <sheet name="11 А 18 09 21" sheetId="4" r:id="rId4"/>
    <sheet name="11 А Б тандау пани" sheetId="5" r:id="rId5"/>
    <sheet name="11 Б 08 10 21" sheetId="6" r:id="rId6"/>
    <sheet name="11 А 08 10 21" sheetId="7" r:id="rId7"/>
    <sheet name="11 А 22 10 21 (2)" sheetId="8" r:id="rId8"/>
    <sheet name="11 Б 22 10 21 (2)" sheetId="9" r:id="rId9"/>
    <sheet name="11 А 06 12 21" sheetId="10" r:id="rId10"/>
    <sheet name="11 Б 06 12 21" sheetId="11" r:id="rId11"/>
    <sheet name="10 А 06 12 21" sheetId="12" r:id="rId12"/>
    <sheet name="10 Б 06 12 21" sheetId="13" r:id="rId13"/>
    <sheet name="11 А 25 12 21 (2)" sheetId="14" r:id="rId14"/>
    <sheet name="11 Б 25 12 21 (2)" sheetId="15" r:id="rId15"/>
    <sheet name="11 А 12 12 21 (3)" sheetId="16" r:id="rId16"/>
    <sheet name="11 Б 12 12 21 (3)" sheetId="17" r:id="rId17"/>
    <sheet name="11 А тест кантар" sheetId="18" r:id="rId18"/>
    <sheet name="11 Б тест кантар" sheetId="19" r:id="rId19"/>
    <sheet name="11 А 21 01 22" sheetId="20" r:id="rId20"/>
    <sheet name="11 Б 21 01 22" sheetId="21" r:id="rId21"/>
    <sheet name="11 А 28 01 22 (2)" sheetId="22" r:id="rId22"/>
    <sheet name="11 Б 28 01 22 (2)" sheetId="23" r:id="rId23"/>
    <sheet name="10 А 28 01 22" sheetId="24" r:id="rId24"/>
    <sheet name="10 Б 28 01 22" sheetId="25" r:id="rId25"/>
    <sheet name="11 Б 21 01 22 Кантар УБТ" sheetId="26" r:id="rId26"/>
    <sheet name="11 А 15 02 22 Кантар УБТ" sheetId="27" r:id="rId27"/>
    <sheet name="10 А 18 02 22" sheetId="28" r:id="rId28"/>
    <sheet name="10 Б 18 02 22" sheetId="29" r:id="rId29"/>
    <sheet name="11 А 18 02 22" sheetId="30" r:id="rId30"/>
    <sheet name="11 Б 18 02 22" sheetId="31" r:id="rId31"/>
    <sheet name="11 А 26 02 22 (2)" sheetId="32" r:id="rId32"/>
    <sheet name="11 Б 26 02 22 (2)" sheetId="33" r:id="rId33"/>
    <sheet name="11 А 11 03 22 (3)" sheetId="34" r:id="rId34"/>
    <sheet name="11 Б 13.09..2022 (3)" sheetId="35" r:id="rId35"/>
    <sheet name="11 А 13.09.2022" sheetId="36" r:id="rId36"/>
    <sheet name="11 Б 23.09.2022" sheetId="37" r:id="rId37"/>
    <sheet name="11 А 23.09.2022" sheetId="38" r:id="rId38"/>
    <sheet name="11 Б 06.10.2022" sheetId="39" r:id="rId39"/>
    <sheet name="11 А 06.10.2022" sheetId="40" r:id="rId40"/>
    <sheet name="11 Б 18.10.2022" sheetId="41" r:id="rId41"/>
    <sheet name="11 А 18.10.2022" sheetId="42" r:id="rId42"/>
    <sheet name="11 Б 21.10.2022" sheetId="43" r:id="rId43"/>
    <sheet name="11 А 21.10.2022" sheetId="44" r:id="rId44"/>
    <sheet name="11 Б 29.10.2022" sheetId="45" r:id="rId45"/>
    <sheet name="11 А 29.10.2022" sheetId="46" r:id="rId46"/>
    <sheet name="11 Б орта балл" sheetId="47" r:id="rId47"/>
    <sheet name="11 А орта балл" sheetId="48" r:id="rId48"/>
    <sheet name="11 Б 11.11.2022" sheetId="49" r:id="rId49"/>
    <sheet name="11 А 11.11.2022" sheetId="50" r:id="rId50"/>
    <sheet name="11 Б 25.11.2022" sheetId="51" r:id="rId51"/>
    <sheet name="11 А 25.11.2022" sheetId="52" r:id="rId52"/>
    <sheet name="11 Б 08.12.2022" sheetId="53" r:id="rId53"/>
    <sheet name="11 А 08.12.2022" sheetId="54" r:id="rId54"/>
    <sheet name="11 Б 19.12.2022" sheetId="55" r:id="rId55"/>
    <sheet name="11 А 19.12.2022" sheetId="56" r:id="rId56"/>
    <sheet name="11 Б Орта бал" sheetId="57" r:id="rId57"/>
    <sheet name="11 А орта бал" sheetId="58" r:id="rId58"/>
    <sheet name="11 Б 19.01.2022" sheetId="59" r:id="rId59"/>
    <sheet name="11 А 19.01.2023" sheetId="60" r:id="rId60"/>
    <sheet name="11 Б 11.02.2023" sheetId="61" r:id="rId61"/>
    <sheet name="11 А 11.02.2023" sheetId="62" r:id="rId62"/>
    <sheet name="11 Б 16.02.2023" sheetId="63" r:id="rId63"/>
    <sheet name="11 А 16.02.2023" sheetId="64" r:id="rId64"/>
    <sheet name="Орта балл 11 А" sheetId="65" r:id="rId65"/>
    <sheet name="Орта балл 11 Б" sheetId="66" r:id="rId66"/>
    <sheet name="11 Б 25.02.2023" sheetId="67" r:id="rId67"/>
    <sheet name="11 А 25.02.2023" sheetId="68" r:id="rId68"/>
    <sheet name="11 Б 04.03.2023" sheetId="69" r:id="rId69"/>
    <sheet name="11 А 04.03.2023" sheetId="70" r:id="rId70"/>
    <sheet name="11 Б Наурыз" sheetId="71" r:id="rId71"/>
    <sheet name="11 А Наурыз" sheetId="72" r:id="rId72"/>
    <sheet name="11 Б ОБ" sheetId="73" r:id="rId73"/>
    <sheet name="11 А ОБ" sheetId="74" r:id="rId74"/>
  </sheets>
  <definedNames>
    <definedName name="_GoBack" localSheetId="1">'11 А'!$J$11</definedName>
    <definedName name="_GoBack" localSheetId="3">'11 А 18 09 21'!$J$11</definedName>
    <definedName name="_GoBack" localSheetId="4">'11 А Б тандау пани'!#REF!</definedName>
  </definedNames>
  <calcPr calcId="124519"/>
</workbook>
</file>

<file path=xl/calcChain.xml><?xml version="1.0" encoding="utf-8"?>
<calcChain xmlns="http://schemas.openxmlformats.org/spreadsheetml/2006/main">
  <c r="D37" i="71"/>
  <c r="F36"/>
  <c r="D36"/>
  <c r="F35"/>
  <c r="D35"/>
  <c r="F34"/>
  <c r="D34"/>
  <c r="F33"/>
  <c r="D33"/>
  <c r="G31"/>
  <c r="F31"/>
  <c r="E31"/>
  <c r="D31"/>
  <c r="C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1" s="1"/>
  <c r="C3" i="66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D37" i="61"/>
  <c r="F36"/>
  <c r="F35"/>
  <c r="D35"/>
  <c r="F34"/>
  <c r="F33"/>
  <c r="D37" i="59"/>
  <c r="F36"/>
  <c r="D36"/>
  <c r="F35"/>
  <c r="D35"/>
  <c r="F34"/>
  <c r="D34"/>
  <c r="F33"/>
  <c r="D33"/>
  <c r="G31"/>
  <c r="F31"/>
  <c r="E31"/>
  <c r="D31"/>
  <c r="C31"/>
  <c r="C31" i="66" l="1"/>
  <c r="H20" i="34"/>
  <c r="H17"/>
  <c r="H5"/>
  <c r="H28"/>
  <c r="H27"/>
  <c r="H26"/>
  <c r="H25"/>
  <c r="H24"/>
  <c r="H21"/>
  <c r="H19"/>
  <c r="H18"/>
  <c r="H16"/>
  <c r="H15"/>
  <c r="H14"/>
  <c r="H13"/>
  <c r="H11"/>
  <c r="H10"/>
  <c r="H9"/>
  <c r="H8"/>
  <c r="H7"/>
  <c r="H6"/>
  <c r="H4"/>
  <c r="H3"/>
  <c r="H21" i="33"/>
  <c r="H15"/>
  <c r="H28"/>
  <c r="H28" i="32"/>
  <c r="H27"/>
  <c r="H26"/>
  <c r="H25"/>
  <c r="H24"/>
  <c r="H23"/>
  <c r="H22"/>
  <c r="H21"/>
  <c r="H19"/>
  <c r="H18"/>
  <c r="H16"/>
  <c r="H15"/>
  <c r="H14"/>
  <c r="H13"/>
  <c r="H12"/>
  <c r="H11"/>
  <c r="H10"/>
  <c r="H9"/>
  <c r="H8"/>
  <c r="H7"/>
  <c r="H6"/>
  <c r="H30" i="33"/>
  <c r="H29"/>
  <c r="H27"/>
  <c r="H26"/>
  <c r="H25"/>
  <c r="H24"/>
  <c r="H23"/>
  <c r="H22"/>
  <c r="H20"/>
  <c r="H19"/>
  <c r="H18"/>
  <c r="H17"/>
  <c r="H16"/>
  <c r="H14"/>
  <c r="H13"/>
  <c r="H12"/>
  <c r="H11"/>
  <c r="H10"/>
  <c r="H9"/>
  <c r="H8"/>
  <c r="H7"/>
  <c r="H6"/>
  <c r="H5"/>
  <c r="H4"/>
  <c r="H3"/>
  <c r="H4" i="32"/>
  <c r="H3"/>
  <c r="H16" i="31"/>
  <c r="H12"/>
  <c r="H23"/>
  <c r="H4"/>
  <c r="H28" i="30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30" i="31"/>
  <c r="H29"/>
  <c r="H27"/>
  <c r="H26"/>
  <c r="H25"/>
  <c r="H24"/>
  <c r="H22"/>
  <c r="H20"/>
  <c r="H19"/>
  <c r="H18"/>
  <c r="H17"/>
  <c r="H14"/>
  <c r="H13"/>
  <c r="H11"/>
  <c r="H10"/>
  <c r="H9"/>
  <c r="H8"/>
  <c r="H7"/>
  <c r="H6"/>
  <c r="H5"/>
  <c r="H3"/>
  <c r="H5" i="30"/>
  <c r="H4"/>
  <c r="H3"/>
  <c r="H29" i="29"/>
  <c r="H28"/>
  <c r="H26"/>
  <c r="H25"/>
  <c r="H24"/>
  <c r="H23"/>
  <c r="H22"/>
  <c r="H21"/>
  <c r="H20"/>
  <c r="H19"/>
  <c r="H16"/>
  <c r="H15"/>
  <c r="H17"/>
  <c r="H27"/>
  <c r="H12"/>
  <c r="H11"/>
  <c r="H10"/>
  <c r="H9"/>
  <c r="H8"/>
  <c r="H7"/>
  <c r="H6"/>
  <c r="H5"/>
  <c r="H4"/>
  <c r="H3"/>
  <c r="H14"/>
  <c r="H30" i="28"/>
  <c r="H29"/>
  <c r="H28"/>
  <c r="H27"/>
  <c r="H26"/>
  <c r="H6"/>
  <c r="H25"/>
  <c r="H24"/>
  <c r="H23"/>
  <c r="H22"/>
  <c r="H21"/>
  <c r="H5"/>
  <c r="H20"/>
  <c r="H19"/>
  <c r="H17"/>
  <c r="H16"/>
  <c r="H15"/>
  <c r="H14"/>
  <c r="H13"/>
  <c r="H12"/>
  <c r="H11"/>
  <c r="H10"/>
  <c r="H9"/>
  <c r="H8"/>
  <c r="H4"/>
  <c r="H18"/>
  <c r="H3"/>
  <c r="H18" i="26"/>
  <c r="H17" i="27"/>
  <c r="H23"/>
  <c r="H9"/>
  <c r="H20" i="26"/>
  <c r="H28" i="27"/>
  <c r="H26"/>
  <c r="H25"/>
  <c r="H22"/>
  <c r="H21"/>
  <c r="H20"/>
  <c r="H19"/>
  <c r="H18"/>
  <c r="H16"/>
  <c r="H13"/>
  <c r="H12"/>
  <c r="H10"/>
  <c r="H7"/>
  <c r="H5"/>
  <c r="H4"/>
  <c r="H3"/>
  <c r="H22" i="26"/>
  <c r="H21"/>
  <c r="H19"/>
  <c r="H17"/>
  <c r="H14"/>
  <c r="H13"/>
  <c r="H11"/>
  <c r="H9"/>
  <c r="H8"/>
  <c r="H30"/>
  <c r="H29"/>
  <c r="H28"/>
  <c r="H27"/>
  <c r="H26"/>
  <c r="H25"/>
  <c r="H24"/>
  <c r="H10"/>
  <c r="H7"/>
  <c r="H6"/>
  <c r="H5"/>
  <c r="H3"/>
  <c r="H11" i="25"/>
  <c r="H19" i="24"/>
  <c r="H18"/>
  <c r="H27" i="25"/>
  <c r="H26"/>
  <c r="H25"/>
  <c r="H24"/>
  <c r="H23"/>
  <c r="H22"/>
  <c r="H21"/>
  <c r="H20"/>
  <c r="H19"/>
  <c r="H16"/>
  <c r="H18"/>
  <c r="H15"/>
  <c r="H17"/>
  <c r="H3"/>
  <c r="H14"/>
  <c r="H13"/>
  <c r="H12"/>
  <c r="H10"/>
  <c r="H9"/>
  <c r="H8"/>
  <c r="H7"/>
  <c r="H6"/>
  <c r="H29"/>
  <c r="H5"/>
  <c r="H4"/>
  <c r="H28"/>
  <c r="H30" i="24"/>
  <c r="H29"/>
  <c r="H28"/>
  <c r="H27"/>
  <c r="H26"/>
  <c r="H25"/>
  <c r="H24"/>
  <c r="H23"/>
  <c r="H22"/>
  <c r="H21"/>
  <c r="H20"/>
  <c r="H17"/>
  <c r="H16"/>
  <c r="H15"/>
  <c r="H14"/>
  <c r="H13"/>
  <c r="H12"/>
  <c r="H11"/>
  <c r="H10"/>
  <c r="H9"/>
  <c r="H8"/>
  <c r="H7"/>
  <c r="H6"/>
  <c r="H5"/>
  <c r="H4"/>
  <c r="H3"/>
  <c r="H10" i="23"/>
  <c r="H11" i="22"/>
  <c r="H17"/>
  <c r="H30" i="23"/>
  <c r="H29"/>
  <c r="H28"/>
  <c r="H27"/>
  <c r="H26"/>
  <c r="H25"/>
  <c r="H24"/>
  <c r="H23"/>
  <c r="H22"/>
  <c r="H21"/>
  <c r="H19"/>
  <c r="H18"/>
  <c r="H17"/>
  <c r="H16"/>
  <c r="H14"/>
  <c r="H13"/>
  <c r="H12"/>
  <c r="H9"/>
  <c r="H7"/>
  <c r="H6"/>
  <c r="H5"/>
  <c r="H4"/>
  <c r="H3"/>
  <c r="H28" i="22"/>
  <c r="H27"/>
  <c r="H26"/>
  <c r="H25"/>
  <c r="H24"/>
  <c r="H22"/>
  <c r="H21"/>
  <c r="H20"/>
  <c r="H19"/>
  <c r="H18"/>
  <c r="H16"/>
  <c r="H15"/>
  <c r="H14"/>
  <c r="H13"/>
  <c r="H12"/>
  <c r="H10"/>
  <c r="H8"/>
  <c r="H7"/>
  <c r="H6"/>
  <c r="H5"/>
  <c r="H4"/>
  <c r="H3"/>
  <c r="H24" i="21"/>
  <c r="H30"/>
  <c r="H29"/>
  <c r="H28"/>
  <c r="H27"/>
  <c r="H26"/>
  <c r="H25"/>
  <c r="H23"/>
  <c r="H22"/>
  <c r="H21"/>
  <c r="H20"/>
  <c r="H19"/>
  <c r="H18"/>
  <c r="H17"/>
  <c r="H16"/>
  <c r="H14"/>
  <c r="H13"/>
  <c r="H12"/>
  <c r="H11"/>
  <c r="H9"/>
  <c r="H8"/>
  <c r="H7"/>
  <c r="H6"/>
  <c r="H5"/>
  <c r="H4"/>
  <c r="H3"/>
  <c r="H28" i="20"/>
  <c r="H27"/>
  <c r="H26"/>
  <c r="H25"/>
  <c r="H24"/>
  <c r="H23"/>
  <c r="H22"/>
  <c r="H21"/>
  <c r="H20"/>
  <c r="H19"/>
  <c r="H18"/>
  <c r="H16"/>
  <c r="H15"/>
  <c r="H14"/>
  <c r="H13"/>
  <c r="H12"/>
  <c r="H10"/>
  <c r="H9"/>
  <c r="H8"/>
  <c r="H7"/>
  <c r="H6"/>
  <c r="H5"/>
  <c r="H4"/>
  <c r="H3"/>
  <c r="H26" i="16"/>
  <c r="H15" i="17"/>
  <c r="H30"/>
  <c r="H29"/>
  <c r="H28"/>
  <c r="H27"/>
  <c r="H26"/>
  <c r="H25"/>
  <c r="H23"/>
  <c r="H22"/>
  <c r="H21"/>
  <c r="H20"/>
  <c r="H19"/>
  <c r="H18"/>
  <c r="H17"/>
  <c r="H16"/>
  <c r="H14"/>
  <c r="H13"/>
  <c r="H12"/>
  <c r="H11"/>
  <c r="H10"/>
  <c r="H9"/>
  <c r="H8"/>
  <c r="H7"/>
  <c r="H6"/>
  <c r="H5"/>
  <c r="H4"/>
  <c r="H3"/>
  <c r="H28" i="16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4" i="14"/>
  <c r="H23" i="15"/>
  <c r="H29"/>
  <c r="H27"/>
  <c r="H30"/>
  <c r="H28"/>
  <c r="H26"/>
  <c r="H25"/>
  <c r="H24"/>
  <c r="H22"/>
  <c r="H21"/>
  <c r="H20"/>
  <c r="H19"/>
  <c r="H18"/>
  <c r="H17"/>
  <c r="H16"/>
  <c r="H14"/>
  <c r="H13"/>
  <c r="H12"/>
  <c r="H11"/>
  <c r="H10"/>
  <c r="H9"/>
  <c r="H8"/>
  <c r="H7"/>
  <c r="H6"/>
  <c r="H5"/>
  <c r="H4"/>
  <c r="H3"/>
  <c r="H28" i="14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"/>
  <c r="H17" i="13"/>
  <c r="H27"/>
  <c r="H16"/>
  <c r="H11"/>
  <c r="H4"/>
  <c r="H15"/>
  <c r="H26"/>
  <c r="H10"/>
  <c r="H14"/>
  <c r="H13"/>
  <c r="H25"/>
  <c r="H8"/>
  <c r="H24"/>
  <c r="H23"/>
  <c r="H22"/>
  <c r="H5"/>
  <c r="H18"/>
  <c r="H12"/>
  <c r="H19"/>
  <c r="H3"/>
  <c r="H7"/>
  <c r="H21"/>
  <c r="H6"/>
  <c r="H20"/>
  <c r="H9"/>
  <c r="H30" i="12"/>
  <c r="H29"/>
  <c r="H12"/>
  <c r="H28"/>
  <c r="H11"/>
  <c r="H27"/>
  <c r="H15"/>
  <c r="H5"/>
  <c r="H10"/>
  <c r="H26"/>
  <c r="H25"/>
  <c r="H24"/>
  <c r="H9"/>
  <c r="H8"/>
  <c r="H23"/>
  <c r="H4"/>
  <c r="H22"/>
  <c r="H7"/>
  <c r="H3"/>
  <c r="H17"/>
  <c r="H16"/>
  <c r="H14"/>
  <c r="H21"/>
  <c r="H20"/>
  <c r="H6"/>
  <c r="H28" i="13"/>
  <c r="H13" i="12"/>
  <c r="H28" i="11"/>
  <c r="H10" i="10"/>
  <c r="H15" i="11"/>
  <c r="H30"/>
  <c r="H26"/>
  <c r="H25"/>
  <c r="H24"/>
  <c r="H22"/>
  <c r="H21"/>
  <c r="H20"/>
  <c r="H19"/>
  <c r="H18"/>
  <c r="H17"/>
  <c r="H16"/>
  <c r="H14"/>
  <c r="H13"/>
  <c r="H12"/>
  <c r="H11"/>
  <c r="H10"/>
  <c r="H9"/>
  <c r="H5"/>
  <c r="H8"/>
  <c r="H7"/>
  <c r="H6"/>
  <c r="H4"/>
  <c r="H3"/>
  <c r="H28" i="10"/>
  <c r="H27"/>
  <c r="H26"/>
  <c r="H25"/>
  <c r="H24"/>
  <c r="H23"/>
  <c r="H22"/>
  <c r="H21"/>
  <c r="H20"/>
  <c r="H19"/>
  <c r="H18"/>
  <c r="H17"/>
  <c r="H16"/>
  <c r="H15"/>
  <c r="H14"/>
  <c r="H13"/>
  <c r="H12"/>
  <c r="H11"/>
  <c r="H9"/>
  <c r="H8"/>
  <c r="H7"/>
  <c r="H6"/>
  <c r="H5"/>
  <c r="H3"/>
  <c r="H9" i="9"/>
  <c r="H18"/>
  <c r="H16"/>
  <c r="H30"/>
  <c r="H29"/>
  <c r="H28"/>
  <c r="H26"/>
  <c r="H25"/>
  <c r="H24"/>
  <c r="H23"/>
  <c r="H22"/>
  <c r="H21"/>
  <c r="H20"/>
  <c r="H19"/>
  <c r="H17"/>
  <c r="H14"/>
  <c r="H13"/>
  <c r="H12"/>
  <c r="H11"/>
  <c r="H10"/>
  <c r="H8"/>
  <c r="H4"/>
  <c r="H7"/>
  <c r="H6"/>
  <c r="H5"/>
  <c r="H3"/>
  <c r="H28" i="8"/>
  <c r="H27"/>
  <c r="H26"/>
  <c r="H25"/>
  <c r="H24"/>
  <c r="H23"/>
  <c r="H22"/>
  <c r="H21"/>
  <c r="H20"/>
  <c r="H19"/>
  <c r="H18"/>
  <c r="H17"/>
  <c r="H16"/>
  <c r="H15"/>
  <c r="H14"/>
  <c r="H13"/>
  <c r="H12"/>
  <c r="H11"/>
  <c r="H9"/>
  <c r="H8"/>
  <c r="H7"/>
  <c r="H6"/>
  <c r="H5"/>
  <c r="H4"/>
  <c r="H3"/>
  <c r="H28" i="7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6"/>
  <c r="H29"/>
  <c r="H28"/>
  <c r="H27"/>
  <c r="H26"/>
  <c r="H25"/>
  <c r="H24"/>
  <c r="H23"/>
  <c r="H22"/>
  <c r="H21"/>
  <c r="H20"/>
  <c r="H19"/>
  <c r="H17"/>
  <c r="H15"/>
  <c r="H14"/>
  <c r="H13"/>
  <c r="H12"/>
  <c r="H11"/>
  <c r="H10"/>
  <c r="H8"/>
  <c r="H7"/>
  <c r="H6"/>
  <c r="H5"/>
  <c r="H4"/>
  <c r="H3"/>
  <c r="H28" i="4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3"/>
  <c r="H28"/>
  <c r="H27"/>
  <c r="H26"/>
  <c r="H25"/>
  <c r="H24"/>
  <c r="H23"/>
  <c r="H22"/>
  <c r="H21"/>
  <c r="H20"/>
  <c r="H19"/>
  <c r="H18"/>
  <c r="H17"/>
  <c r="H15"/>
  <c r="H14"/>
  <c r="H13"/>
  <c r="H12"/>
  <c r="H11"/>
  <c r="H10"/>
  <c r="H9"/>
  <c r="H8"/>
  <c r="H7"/>
  <c r="H6"/>
  <c r="H5"/>
  <c r="H4"/>
  <c r="H3"/>
  <c r="H7" i="2"/>
  <c r="H8"/>
  <c r="H9"/>
  <c r="H24"/>
  <c r="H28"/>
  <c r="H10"/>
  <c r="H20"/>
  <c r="H12"/>
  <c r="H4"/>
  <c r="H13"/>
  <c r="H14"/>
  <c r="H15"/>
  <c r="H22"/>
  <c r="H23"/>
  <c r="H29"/>
  <c r="H18"/>
  <c r="H21"/>
  <c r="H25"/>
  <c r="H16"/>
  <c r="H6"/>
  <c r="H17"/>
  <c r="H26"/>
  <c r="H19"/>
  <c r="H27"/>
  <c r="H5"/>
  <c r="H11"/>
  <c r="H3"/>
  <c r="H17" i="1"/>
  <c r="H18"/>
  <c r="H20"/>
  <c r="H21"/>
  <c r="H22"/>
  <c r="H23"/>
  <c r="H24"/>
  <c r="H10"/>
  <c r="H12"/>
  <c r="H13"/>
  <c r="H14"/>
  <c r="H15"/>
  <c r="H16"/>
  <c r="H25"/>
  <c r="H26"/>
  <c r="H27"/>
  <c r="H4"/>
  <c r="H5"/>
  <c r="H6"/>
  <c r="H7"/>
  <c r="H8"/>
  <c r="H9"/>
  <c r="H28"/>
  <c r="H30"/>
  <c r="H19"/>
  <c r="H3"/>
  <c r="H11"/>
  <c r="H14" i="59"/>
  <c r="H16"/>
  <c r="H13"/>
  <c r="H31"/>
  <c r="H3"/>
  <c r="H29"/>
  <c r="H21"/>
  <c r="H17"/>
  <c r="H20"/>
  <c r="H22"/>
  <c r="H28"/>
  <c r="H4"/>
  <c r="H6"/>
  <c r="H8"/>
  <c r="H23"/>
  <c r="H12"/>
  <c r="H15"/>
  <c r="H19"/>
  <c r="H5"/>
  <c r="H25"/>
  <c r="H24"/>
  <c r="H10"/>
  <c r="H9"/>
  <c r="H26"/>
  <c r="H7"/>
  <c r="H27"/>
  <c r="H11"/>
  <c r="H18"/>
</calcChain>
</file>

<file path=xl/sharedStrings.xml><?xml version="1.0" encoding="utf-8"?>
<sst xmlns="http://schemas.openxmlformats.org/spreadsheetml/2006/main" count="7580" uniqueCount="420">
  <si>
    <t>№</t>
  </si>
  <si>
    <t>Оқушының аты-жөні</t>
  </si>
  <si>
    <t>Қазақстан тарихы</t>
  </si>
  <si>
    <t>Математикалық сауаттылық</t>
  </si>
  <si>
    <t>Оқу сауаттылық</t>
  </si>
  <si>
    <t>1 - бейін</t>
  </si>
  <si>
    <t>2 - бейін</t>
  </si>
  <si>
    <t>1-пән</t>
  </si>
  <si>
    <t>2-пән</t>
  </si>
  <si>
    <t>Абдулгазизов Жарқынбек</t>
  </si>
  <si>
    <t>Физика</t>
  </si>
  <si>
    <t>Математика</t>
  </si>
  <si>
    <t>Амангелді Дамир</t>
  </si>
  <si>
    <t>Аманқұл Даниял</t>
  </si>
  <si>
    <t xml:space="preserve">Физика </t>
  </si>
  <si>
    <t xml:space="preserve">Математика </t>
  </si>
  <si>
    <t>Мыңбосын Сымбат</t>
  </si>
  <si>
    <t>Өскенбай Орал</t>
  </si>
  <si>
    <t>Сайлаухан Ернұр</t>
  </si>
  <si>
    <t>Спабек Балнұр</t>
  </si>
  <si>
    <t>Халбеков Абылайхан</t>
  </si>
  <si>
    <t>Жұмақұл Саят</t>
  </si>
  <si>
    <t>Биология</t>
  </si>
  <si>
    <t>Химия</t>
  </si>
  <si>
    <t>Қарсыбай Аяжан</t>
  </si>
  <si>
    <t>Қуатова Ұлжан</t>
  </si>
  <si>
    <t>Назар Мерей</t>
  </si>
  <si>
    <t>Парсахан Ұлбосын</t>
  </si>
  <si>
    <t>Сейтбекова Дамира</t>
  </si>
  <si>
    <t xml:space="preserve">Биология </t>
  </si>
  <si>
    <t xml:space="preserve">Химия </t>
  </si>
  <si>
    <t>Хайбулла Нұрғиса</t>
  </si>
  <si>
    <t>Шайып Даниял</t>
  </si>
  <si>
    <t>Алтынбек Қуаныш</t>
  </si>
  <si>
    <t>Әліпбек Аяулым</t>
  </si>
  <si>
    <t xml:space="preserve">Ағылшын </t>
  </si>
  <si>
    <t xml:space="preserve">ДЖТ </t>
  </si>
  <si>
    <t>Базарбай Зейнеп</t>
  </si>
  <si>
    <t>Ағылшын</t>
  </si>
  <si>
    <t>ДЖТ</t>
  </si>
  <si>
    <t xml:space="preserve">Базарбай Махабат </t>
  </si>
  <si>
    <t>Каленова Тұмарша</t>
  </si>
  <si>
    <t>Керңмбекова Назерке</t>
  </si>
  <si>
    <t>Оңғарбай Аяжан</t>
  </si>
  <si>
    <t xml:space="preserve"> Есен Бекжан</t>
  </si>
  <si>
    <t>АҚҚ</t>
  </si>
  <si>
    <t>Ибрагим Жаңылай</t>
  </si>
  <si>
    <t>География</t>
  </si>
  <si>
    <t>Тәжіхан Ерасыл</t>
  </si>
  <si>
    <t>Сапар Сәбина</t>
  </si>
  <si>
    <t>Қазақ тілі</t>
  </si>
  <si>
    <t>Жалпы балл</t>
  </si>
  <si>
    <t>Алибеков Бегарис Талгат угли</t>
  </si>
  <si>
    <t>Аманжол Нурман  Исабайұлы</t>
  </si>
  <si>
    <t>Амиров Нұрдәулет Жұмабайұлы</t>
  </si>
  <si>
    <t>Әбдіғаппар Дидар Мұратұлы</t>
  </si>
  <si>
    <t>Әбілда Гүлназ  Имашқызы</t>
  </si>
  <si>
    <t>Әмзе Рысдаулет  Раимбекұлы</t>
  </si>
  <si>
    <t>Байдулла Зере  Тәжібекқызы</t>
  </si>
  <si>
    <t>Басымбек Қымбат Смайлқызы</t>
  </si>
  <si>
    <t>Бегалы Алтынай Саматқызы</t>
  </si>
  <si>
    <t>Бегалы Елдос Қайратұлы</t>
  </si>
  <si>
    <t>Досхан Дінмұхаммед Оспанұлы</t>
  </si>
  <si>
    <t>Жасұзақ Даниал Мақсатбекұлы</t>
  </si>
  <si>
    <t>Жетпісбай Нұрсүлтан Бауыржанұлы</t>
  </si>
  <si>
    <t>Исмаилұлы Нұрболсын</t>
  </si>
  <si>
    <t>Курманбек Әдемі Куанышқызы</t>
  </si>
  <si>
    <t>Қадирхан Ерасыл Бақытжанұлы</t>
  </si>
  <si>
    <t xml:space="preserve">Қанай Перизат Құрманбекқызы </t>
  </si>
  <si>
    <t>Қаржау Алтын Ғалымжанқызы</t>
  </si>
  <si>
    <t>Құрбан Аяжан Бауыржанқызы</t>
  </si>
  <si>
    <t>Құрманбай Бақтұрсын Ғабитұлы</t>
  </si>
  <si>
    <t>Маханбет Раушан Ғалымжанқызы</t>
  </si>
  <si>
    <t>Мелдехан Абылайхан Жасыұзақұлы</t>
  </si>
  <si>
    <t>Нұржан Нұрислам Маратұлы</t>
  </si>
  <si>
    <t>Орынбасар Нұрлыбек Бақбергенұлы</t>
  </si>
  <si>
    <t>Пернебек Айшагүл Сапарғаниқызы</t>
  </si>
  <si>
    <t>Тыныштық Назерке Қанатқызы</t>
  </si>
  <si>
    <t>Үсен Ғалым Бекзатұлы</t>
  </si>
  <si>
    <t>Жалпы орта балл: 57,5</t>
  </si>
  <si>
    <t>Жалпы орта балл: 55,6</t>
  </si>
  <si>
    <t xml:space="preserve">«Жетісай ауданының мамандандырылған "Дарын"  мектеп-интернаты» КММ-нің                                                                                11 "Б" сынып оқушыларының ҰБТ-ге дайындық нәтижелері (24.08.21 жыл)  </t>
  </si>
  <si>
    <t>Сынып жетекшісі: Пралиев Нуралы</t>
  </si>
  <si>
    <t>Сынып тәрбиешісі: Әбдіхалықова Жанна</t>
  </si>
  <si>
    <t>Сынып жетекеші: Рахимова Бибігүл</t>
  </si>
  <si>
    <t>Сынып тәрбиешісі: Малмахова Аякөз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</si>
  <si>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(24.08.21 жыл)  </t>
  </si>
  <si>
    <t>Орыс тілі</t>
  </si>
  <si>
    <t>Орыс әдебиеті</t>
  </si>
  <si>
    <t>Ағылшын тілі</t>
  </si>
  <si>
    <t>Қазақ әдебиет</t>
  </si>
  <si>
    <t>Сапархан Сымбат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</si>
  <si>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(18.09.21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</si>
  <si>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(18.09.21 жыл)  </t>
  </si>
  <si>
    <t xml:space="preserve">Жалпы орта балл: </t>
  </si>
  <si>
    <t>Керимбекова Назерке</t>
  </si>
  <si>
    <t>Жалпы орта балл</t>
  </si>
  <si>
    <t>ДЖТ -26</t>
  </si>
  <si>
    <t>АҚҚ -15,5</t>
  </si>
  <si>
    <t>Орыс т - 16,5</t>
  </si>
  <si>
    <t>Орыс әдеб - 10</t>
  </si>
  <si>
    <t>Мат-19,5</t>
  </si>
  <si>
    <t>Физ-18,2</t>
  </si>
  <si>
    <t>Геог-16,4</t>
  </si>
  <si>
    <t>Био-19,1</t>
  </si>
  <si>
    <t>Хим-14,6</t>
  </si>
  <si>
    <t>АНг -19</t>
  </si>
  <si>
    <t>Қазақ тіл-24</t>
  </si>
  <si>
    <t>Қазақ әдеб-23</t>
  </si>
  <si>
    <t>джт-13</t>
  </si>
  <si>
    <t>анг -18,2</t>
  </si>
  <si>
    <t>мат-17,7</t>
  </si>
  <si>
    <t>Физ -17,5</t>
  </si>
  <si>
    <t>Био-15,5</t>
  </si>
  <si>
    <t>Хим-18,4</t>
  </si>
  <si>
    <t>Геог-15</t>
  </si>
  <si>
    <t>Физика - 22 окушы</t>
  </si>
  <si>
    <t>Математика - 23 оқушы</t>
  </si>
  <si>
    <t>География - 6</t>
  </si>
  <si>
    <t>Биология - 18 оқушы</t>
  </si>
  <si>
    <t>ДЖТ -9 оқушы</t>
  </si>
  <si>
    <t>Ағылшын тілі-8 оқушы</t>
  </si>
  <si>
    <t>Құқық - 2 оқушы</t>
  </si>
  <si>
    <t>Орыс тілі - 2 оқушы</t>
  </si>
  <si>
    <t>Қазақ тілі - 1 оқушы</t>
  </si>
  <si>
    <t>Таңдау пәні (бейсенбі , жұма</t>
  </si>
  <si>
    <t>44 000 теңге</t>
  </si>
  <si>
    <t>46 000 теңге</t>
  </si>
  <si>
    <t>12 000 теңге</t>
  </si>
  <si>
    <t>36 000 теңге</t>
  </si>
  <si>
    <t>18 000 теңге</t>
  </si>
  <si>
    <t>16 000 теңге</t>
  </si>
  <si>
    <t>4000 теңге</t>
  </si>
  <si>
    <t>2000 теңге</t>
  </si>
  <si>
    <t>Әр пәнге 2000 теңгеден</t>
  </si>
  <si>
    <t>Орыс әдебиеті - 2 оқушы</t>
  </si>
  <si>
    <t>Қазақ әдебиеті - 1 оқушы</t>
  </si>
  <si>
    <t>Химия - 16 оқушы</t>
  </si>
  <si>
    <t>32 000 теңге</t>
  </si>
  <si>
    <t>Мұғалімнің аты-жөні</t>
  </si>
  <si>
    <t>220 000 теңге</t>
  </si>
  <si>
    <t>55 000 мектепке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</si>
  <si>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"А,Б" сыныптарында 55 оқушыларын ҰБТ-ге дайындық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</si>
  <si>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(08.10.21 жыл)  </t>
  </si>
  <si>
    <t>Қазақ тіл-11</t>
  </si>
  <si>
    <t>джт-17,6</t>
  </si>
  <si>
    <t>мат-13,3</t>
  </si>
  <si>
    <t>Био-19,6</t>
  </si>
  <si>
    <t>Геог-31</t>
  </si>
  <si>
    <t>Қазақ әдеб-6</t>
  </si>
  <si>
    <t>анг -27</t>
  </si>
  <si>
    <t>Физ -14,7</t>
  </si>
  <si>
    <t>Хим-20,9</t>
  </si>
  <si>
    <t>ОРыс тілі -18</t>
  </si>
  <si>
    <t>Орыс әдеб-17</t>
  </si>
  <si>
    <t>Математика-лық сауаттылық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</si>
  <si>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(08.10.21 жыл)  </t>
  </si>
  <si>
    <t>ДЖТ -18</t>
  </si>
  <si>
    <t>Орыс т - 23</t>
  </si>
  <si>
    <t>Мат-19</t>
  </si>
  <si>
    <t>Геог-16,7</t>
  </si>
  <si>
    <t>Хим-17,4</t>
  </si>
  <si>
    <t>АҚҚ -19</t>
  </si>
  <si>
    <t>Орыс әдеб - 7</t>
  </si>
  <si>
    <t>Физ-17,2</t>
  </si>
  <si>
    <t>Био-15,8</t>
  </si>
  <si>
    <t>АНг -20</t>
  </si>
  <si>
    <t>Математикалық сауатты-лық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</si>
  <si>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(22.10.21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</si>
  <si>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(22.10.21 жыл)  </t>
  </si>
  <si>
    <t>физика</t>
  </si>
  <si>
    <t>Хим-21,2</t>
  </si>
  <si>
    <t>Геог-21,5</t>
  </si>
  <si>
    <t>Био-21,2</t>
  </si>
  <si>
    <t>АНг -18</t>
  </si>
  <si>
    <t>Физ-22,5</t>
  </si>
  <si>
    <t>Мат-23,1</t>
  </si>
  <si>
    <t>Орыс әдеб - 12,5</t>
  </si>
  <si>
    <t>Орыс т - 28,5</t>
  </si>
  <si>
    <t>АҚҚ -23,5</t>
  </si>
  <si>
    <t>ДЖТ -24</t>
  </si>
  <si>
    <t>Геог-18</t>
  </si>
  <si>
    <t>Хим-24,8</t>
  </si>
  <si>
    <t>Био-24,2</t>
  </si>
  <si>
    <t>Физ -19,8</t>
  </si>
  <si>
    <t>мат-20,1</t>
  </si>
  <si>
    <t>анг -31</t>
  </si>
  <si>
    <t>Орыс әдеб-18</t>
  </si>
  <si>
    <t>ОРыс тілі -26</t>
  </si>
  <si>
    <t>Қазақ тіл-29</t>
  </si>
  <si>
    <t>Қазақ әд-21</t>
  </si>
  <si>
    <t>джт-19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</si>
  <si>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(06.12.21 жыл)  </t>
  </si>
  <si>
    <t>Орыс әдеб</t>
  </si>
  <si>
    <t>Ускенбай Орал</t>
  </si>
  <si>
    <t>Қазақ әдеб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</si>
  <si>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(06.12.21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</si>
  <si>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10 "А" сынып оқушыларының ҰБТ-ге дайындық нәтижелері (06.12.21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</si>
  <si>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10 "Б" сынып оқушыларының ҰБТ-ге дайындық нәтижелері (06.12.21 жыл)  </t>
  </si>
  <si>
    <t>Абылайхан Ерлен Орынбайұлы</t>
  </si>
  <si>
    <t>Әліпбек Жанерке Бекзатқызы</t>
  </si>
  <si>
    <t>Байдыл Дінмұхаммед Калмаханұлы</t>
  </si>
  <si>
    <t>Базарбеков Жасулан Бекнуруғли</t>
  </si>
  <si>
    <t>Басымбек Бекнұр Асылбекұлы</t>
  </si>
  <si>
    <t>Бегалы Бексұлтан Саматұлы</t>
  </si>
  <si>
    <t>Данебай Сундет Нұрлыбекұлы</t>
  </si>
  <si>
    <t>Есен Сара Рустембекқызы</t>
  </si>
  <si>
    <t>Ережеп Нұрәлі Ерболұлы</t>
  </si>
  <si>
    <t>Жеңісқызы Жанерке</t>
  </si>
  <si>
    <t>Жұмабек Айдана Данабекқызы</t>
  </si>
  <si>
    <t>Жұмабек Ерасыл Сапаралыұлы</t>
  </si>
  <si>
    <t>Кадыр Гаухар Қайратқызы</t>
  </si>
  <si>
    <t>Қалдыбай Мәдина Мұратбекқызы</t>
  </si>
  <si>
    <t>Кәдірхан Айғаным Бақытжанқызы</t>
  </si>
  <si>
    <t>Каленова Ханзада Сапарханқызы</t>
  </si>
  <si>
    <t>Мырза Гаухар Нурбахытқызы</t>
  </si>
  <si>
    <t>Рахым Диана Омарқызы</t>
  </si>
  <si>
    <t>Рыскелдиев Ердәулет Жақсылықұлы</t>
  </si>
  <si>
    <t>Рыскелді Жанель Нұрланқызы</t>
  </si>
  <si>
    <t>Рысқұл Бекболат Бахытжанұлы</t>
  </si>
  <si>
    <t>Сапаралы Бағдат Бегалыұлы</t>
  </si>
  <si>
    <t>Сапарқұл Салтанат Мұхамеджанқызы</t>
  </si>
  <si>
    <t>Садибек Ұлбосын Жаркынбекқызы</t>
  </si>
  <si>
    <t xml:space="preserve">Сәрсенбай Диас Қайратұлы </t>
  </si>
  <si>
    <t>Тәжіхан Сандуғаш Ахметжанқызы</t>
  </si>
  <si>
    <t>Тыныштық Айтжан Саматұлы</t>
  </si>
  <si>
    <t>Шаблан Болат Маратұлы</t>
  </si>
  <si>
    <t>Сынып жетекшісі: Байбосынова Лаззат</t>
  </si>
  <si>
    <t>Сынып тәрбиешісі: Жамуратова Баян</t>
  </si>
  <si>
    <t>Абжаппаров Даниял Жеңісұлы</t>
  </si>
  <si>
    <t>Адамбек Еркеғали Ғабитұлы</t>
  </si>
  <si>
    <t>Аманқұл Аружан Даниярқызы</t>
  </si>
  <si>
    <t>Әден Қазына Ғалымжанқызы</t>
  </si>
  <si>
    <t>Әділбек Нұралы Бейсенбекұлы</t>
  </si>
  <si>
    <t>Әлиакбар Назерке Наурызбайқызы</t>
  </si>
  <si>
    <t>Әмірбек Ерхан Көбейбекұлы</t>
  </si>
  <si>
    <t>Бұхарбай Тоғжан Алмасбекқызы</t>
  </si>
  <si>
    <t>Ермек Бексұлтан Айбекұлы</t>
  </si>
  <si>
    <t>Жақсылық Гүлбану Баймұратқызы</t>
  </si>
  <si>
    <t>Жанатбек Гүлназ Жандарбекқыз</t>
  </si>
  <si>
    <t>Жетпісбай Ақжұніс Бауыржанқызы</t>
  </si>
  <si>
    <t>Жұман Айгерім Таңатқызы</t>
  </si>
  <si>
    <t>Келсхан Ердаулет Нұрболатұлы</t>
  </si>
  <si>
    <t>Құрбан Айгерім Бақытжанқызы</t>
  </si>
  <si>
    <t>Құрбан Диас Бауыржанұлы</t>
  </si>
  <si>
    <t>Нағметулла Дәурен Айтқалиұлы</t>
  </si>
  <si>
    <t>Рай Нұржан Муратұлы</t>
  </si>
  <si>
    <t>Рашидханова Диана Абзалқызы</t>
  </si>
  <si>
    <t>Ретбай Алихан Жалғасұлы</t>
  </si>
  <si>
    <t>Сарсен Балнұр Сабырханқызы</t>
  </si>
  <si>
    <t>Сейтжаппар Ағабек Ермекұлы</t>
  </si>
  <si>
    <t>Сүйінбай Айдана Ерболқызы</t>
  </si>
  <si>
    <t>Тасқара Қуаныш Дәулетұлы</t>
  </si>
  <si>
    <t>Тилеуов Диас Бексейтұлы</t>
  </si>
  <si>
    <t>Тұтқабай Гүлназ Әмірқызы</t>
  </si>
  <si>
    <t>Ханафин Жасұлан Русланұлы</t>
  </si>
  <si>
    <t>орта балл</t>
  </si>
  <si>
    <t>Сынып жетекеші: Алиманов Олжас</t>
  </si>
  <si>
    <t>Сынып тәрбиешісі: Шайдулина Галия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</si>
  <si>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(25.12.21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</si>
  <si>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(25.12.21 жыл)  </t>
  </si>
  <si>
    <t>Әлібек Аяулым</t>
  </si>
  <si>
    <t>16 окушы 90 баллға жетпеген</t>
  </si>
  <si>
    <t>2 оқушы 60 баллға жетпеген</t>
  </si>
  <si>
    <t>15 оқушы 100 баллдан асқан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</si>
  <si>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(12.12.21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</si>
  <si>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(12.12.21 жыл)  </t>
  </si>
  <si>
    <t>Ж: 95,1</t>
  </si>
  <si>
    <t>11 А сынып</t>
  </si>
  <si>
    <t>11 Б сынып</t>
  </si>
  <si>
    <t>қаңтар ҰБТ -ға тіркелген күндер</t>
  </si>
  <si>
    <t>Уақыт</t>
  </si>
  <si>
    <t>14-30</t>
  </si>
  <si>
    <t>09-00</t>
  </si>
  <si>
    <t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ҰБТ-ға  қатысу тізімі</t>
  </si>
  <si>
    <t>Қаңтар ҰБТ-ға тіркелу күндері</t>
  </si>
  <si>
    <t>Уақыты</t>
  </si>
  <si>
    <t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ҰБТ-ға қатысу тізімі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</si>
  <si>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(21.01.22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</si>
  <si>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(21.01.22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</si>
  <si>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(28.01.22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</si>
  <si>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(28.01.22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</si>
  <si>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10 "А" сынып оқушыларының ҰБТ-ге дайындық нәтижелері (28.01.22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</si>
  <si>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10 "Б" сынып оқушыларының ҰБТ-ге дайындық нәтижелері (28.01.22 жыл)  </t>
  </si>
  <si>
    <t>Әбибуллаева Айша</t>
  </si>
  <si>
    <t>математика</t>
  </si>
  <si>
    <r>
      <t xml:space="preserve"> </t>
    </r>
    <r>
      <rPr>
        <b/>
        <sz val="12"/>
        <color rgb="FFFF0000"/>
        <rFont val="Times New Roman"/>
        <family val="1"/>
        <charset val="204"/>
      </rPr>
      <t>Есен Бекжан</t>
    </r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</si>
  <si>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ҚАҢТАР ҰБТ-дің нәтижелері (30.01.22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</si>
  <si>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ҚАҢТАР ҰБТ-нің нәтижелері (15.02.22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</si>
  <si>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</si>
  <si>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</si>
  <si>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10 "А" сынып оқушыларының ҰБТ-ге дайындық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</si>
  <si>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10 "Б" сынып оқушыларының ҰБТ-ге дайындық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</si>
  <si>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(26.02.22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</si>
  <si>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(26.02.22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</si>
  <si>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(11.03.22 жыл)  </t>
  </si>
  <si>
    <t xml:space="preserve"> </t>
  </si>
  <si>
    <t>Абжаппаров Даниял</t>
  </si>
  <si>
    <t>Адамбек Еркеғали</t>
  </si>
  <si>
    <t>Аманқұл Аружан</t>
  </si>
  <si>
    <t>Әден Қазына</t>
  </si>
  <si>
    <t>Әділбек Нұралы</t>
  </si>
  <si>
    <t>Әлиакбар Назерке</t>
  </si>
  <si>
    <t>Әмірбек Ерхан</t>
  </si>
  <si>
    <t>Бұхарбай Тоғжан</t>
  </si>
  <si>
    <t>Ермек Бексұлтан</t>
  </si>
  <si>
    <t>Жақсылық Гүлбану</t>
  </si>
  <si>
    <t>Жанатбек Гүлназ</t>
  </si>
  <si>
    <t>Жетпісбай Ақжұніс</t>
  </si>
  <si>
    <t>Жұман Айгерім</t>
  </si>
  <si>
    <t>Келсхан Ердаулет</t>
  </si>
  <si>
    <t>Құрбан Айгерім</t>
  </si>
  <si>
    <t>Құрбан Диас</t>
  </si>
  <si>
    <t>Нағметулла Дәурен</t>
  </si>
  <si>
    <t>Рай Нұржан</t>
  </si>
  <si>
    <t>Рашидханова Диана</t>
  </si>
  <si>
    <t>Ретбай Алихан</t>
  </si>
  <si>
    <t>Сарсен Балнұр</t>
  </si>
  <si>
    <t>Сейтжаппар Ағабек</t>
  </si>
  <si>
    <t>Сүйінбай Айдана</t>
  </si>
  <si>
    <t>Тасқара Қуаныш</t>
  </si>
  <si>
    <t>Тұтқабай Гүлназ</t>
  </si>
  <si>
    <t>Ханафин Жасұлан</t>
  </si>
  <si>
    <t>Абылайхан Ерлен</t>
  </si>
  <si>
    <t>Әліпбек Жанерке</t>
  </si>
  <si>
    <t>Базарбек Жасулан</t>
  </si>
  <si>
    <t>Байдыл Дінмұхаммед</t>
  </si>
  <si>
    <t>Басымбек Бекнұр</t>
  </si>
  <si>
    <t>Бегалы Бексұлтан</t>
  </si>
  <si>
    <t>Данебай Сундет</t>
  </si>
  <si>
    <t>Ережеп Нұрәлі</t>
  </si>
  <si>
    <t>Есен Сара</t>
  </si>
  <si>
    <t>Жұмабек Айдана</t>
  </si>
  <si>
    <t>Жұмабек Ерасыл</t>
  </si>
  <si>
    <t>Кадыр Гаухар</t>
  </si>
  <si>
    <t>Каленова Ханзада</t>
  </si>
  <si>
    <t>Кәдірхан Айғаным</t>
  </si>
  <si>
    <t>Қалдыбай Мәдина</t>
  </si>
  <si>
    <t>Мырза Гаухар</t>
  </si>
  <si>
    <t>Рахым Диана</t>
  </si>
  <si>
    <t>Рыскелдиев Ердәулет</t>
  </si>
  <si>
    <t>Рыскелді Жанель</t>
  </si>
  <si>
    <t>Рысқұл Бекболат</t>
  </si>
  <si>
    <t>Садибек Ұлбосын</t>
  </si>
  <si>
    <t>Сапаралы Бағдат</t>
  </si>
  <si>
    <t>Сапарқұл Салтанат</t>
  </si>
  <si>
    <t>Сарсенбай Диас</t>
  </si>
  <si>
    <t>Тәжіхан Сандуғаш</t>
  </si>
  <si>
    <t>Тыныштық Айтжан</t>
  </si>
  <si>
    <t>17</t>
  </si>
  <si>
    <t>62</t>
  </si>
  <si>
    <t>Билогия</t>
  </si>
  <si>
    <t>Сынып тәрбиешісі: Шайдулина Ғалия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</si>
  <si>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(13.09.22 жыл)  </t>
  </si>
  <si>
    <t>5</t>
  </si>
  <si>
    <t>45</t>
  </si>
  <si>
    <t>рус я</t>
  </si>
  <si>
    <t>рус л</t>
  </si>
  <si>
    <t>27</t>
  </si>
  <si>
    <t>75</t>
  </si>
  <si>
    <t>29</t>
  </si>
  <si>
    <t>76</t>
  </si>
  <si>
    <t>ААҚ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</si>
  <si>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(18.10.22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</si>
  <si>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(18.10.22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</si>
  <si>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(21.10.22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</si>
  <si>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(21.10.22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</si>
  <si>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(29.10.22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</si>
  <si>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(29.10.22 жыл)  </t>
  </si>
  <si>
    <t>13</t>
  </si>
  <si>
    <t>53</t>
  </si>
  <si>
    <t>12- бейін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</si>
  <si>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(тоқсан бойынша)  </t>
  </si>
  <si>
    <t>1-бейін</t>
  </si>
  <si>
    <t>2-бейін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</si>
  <si>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(тоқсан бойынша)  </t>
  </si>
  <si>
    <t>Инфорпматика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</si>
  <si>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(11.11.22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</si>
  <si>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(11.11.22 жыл)  </t>
  </si>
  <si>
    <t>24</t>
  </si>
  <si>
    <t>81</t>
  </si>
  <si>
    <t>10</t>
  </si>
  <si>
    <t>50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</si>
  <si>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(25.11.22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</si>
  <si>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(25.11.22 жыл)  </t>
  </si>
  <si>
    <t>Информатика</t>
  </si>
  <si>
    <t>Матем сауаттылық</t>
  </si>
  <si>
    <t>Қазақстан тарих</t>
  </si>
  <si>
    <t>Мат сауаттылық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</si>
  <si>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(08.12.22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</si>
  <si>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(08.12..22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</si>
  <si>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(19.12..22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</si>
  <si>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(19.12.22 жыл)  </t>
  </si>
  <si>
    <t>19</t>
  </si>
  <si>
    <t>77</t>
  </si>
  <si>
    <t>Мат сауатттылық</t>
  </si>
  <si>
    <t>69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</si>
  <si>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(орта балл)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</si>
  <si>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(орта балл)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</si>
  <si>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(19.01.23 жыл)  СЕРТИФИКАТ </t>
  </si>
  <si>
    <t>информатика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</si>
  <si>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(19.01.23 жыл)  Сертификат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</si>
  <si>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(11.02.23 жыл)  Сертификат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</si>
  <si>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(11.02.23 жыл)  СЕРТИФИКАТ </t>
  </si>
  <si>
    <t>джт</t>
  </si>
  <si>
    <t>аққ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</si>
  <si>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(16.02.23 жыл)  </t>
  </si>
  <si>
    <t>Оқу сауаттылығы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</si>
  <si>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(16.02.23 жыл)  Сертификат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</si>
  <si>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</si>
  <si>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(25.02.23 жыл) 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</si>
  <si>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(25.02.23 жыл) 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</si>
  <si>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(04.03.23 жыл) 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</si>
  <si>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(04.03.23 жыл)   </t>
  </si>
  <si>
    <t>Жетпісбай Ақжүніс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</si>
  <si>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(16.03.23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</si>
  <si>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(16.03.23 жыл)   </t>
  </si>
  <si>
    <t>Жалпы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</si>
  <si>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 ІІІ тоқсан) 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</si>
  <si>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 ІІІ тоқсан)  </t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</si>
</sst>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/>
    <xf numFmtId="0" fontId="7" fillId="0" borderId="1" xfId="0" applyFont="1" applyBorder="1"/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/>
    <xf numFmtId="0" fontId="6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0" fontId="11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Border="1"/>
    <xf numFmtId="0" fontId="11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/>
    <xf numFmtId="0" fontId="13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0" xfId="0" applyFont="1"/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0" fontId="2" fillId="0" borderId="0" xfId="0" applyFont="1"/>
    <xf numFmtId="0" fontId="0" fillId="0" borderId="1" xfId="0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/>
    <xf numFmtId="0" fontId="2" fillId="0" borderId="1" xfId="0" applyFont="1" applyBorder="1"/>
    <xf numFmtId="14" fontId="4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14" fontId="17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2" fillId="0" borderId="0" xfId="0" applyFont="1"/>
    <xf numFmtId="0" fontId="16" fillId="0" borderId="1" xfId="0" applyFont="1" applyBorder="1" applyAlignment="1">
      <alignment horizontal="center" vertical="top" wrapText="1"/>
    </xf>
    <xf numFmtId="0" fontId="23" fillId="0" borderId="0" xfId="0" applyFont="1"/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24" fillId="0" borderId="0" xfId="0" applyFont="1"/>
    <xf numFmtId="0" fontId="0" fillId="0" borderId="0" xfId="0" applyAlignment="1">
      <alignment horizontal="center"/>
    </xf>
    <xf numFmtId="0" fontId="25" fillId="0" borderId="1" xfId="0" applyFont="1" applyBorder="1" applyAlignment="1">
      <alignment vertical="top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6" fillId="0" borderId="6" xfId="0" applyFont="1" applyBorder="1" applyAlignment="1">
      <alignment horizontal="center" vertical="center"/>
    </xf>
    <xf numFmtId="0" fontId="26" fillId="2" borderId="6" xfId="0" applyFont="1" applyFill="1" applyBorder="1" applyAlignment="1">
      <alignment horizontal="left" vertical="center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6" fillId="0" borderId="0" xfId="0" applyFont="1"/>
    <xf numFmtId="0" fontId="26" fillId="0" borderId="0" xfId="0" applyFont="1" applyAlignment="1">
      <alignment vertical="top"/>
    </xf>
    <xf numFmtId="0" fontId="29" fillId="0" borderId="0" xfId="0" applyFont="1" applyFill="1" applyBorder="1" applyAlignment="1">
      <alignment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horizontal="center" vertical="top"/>
    </xf>
    <xf numFmtId="0" fontId="30" fillId="0" borderId="0" xfId="0" applyFont="1" applyAlignment="1">
      <alignment vertical="top"/>
    </xf>
    <xf numFmtId="0" fontId="25" fillId="0" borderId="1" xfId="0" applyFont="1" applyBorder="1"/>
    <xf numFmtId="0" fontId="25" fillId="0" borderId="1" xfId="0" applyFont="1" applyBorder="1" applyAlignment="1">
      <alignment horizontal="center"/>
    </xf>
    <xf numFmtId="0" fontId="31" fillId="0" borderId="1" xfId="0" applyFont="1" applyBorder="1" applyAlignment="1">
      <alignment vertical="top" wrapText="1"/>
    </xf>
    <xf numFmtId="0" fontId="32" fillId="0" borderId="0" xfId="0" applyFont="1"/>
    <xf numFmtId="0" fontId="32" fillId="2" borderId="6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left" vertical="top" wrapText="1"/>
    </xf>
    <xf numFmtId="0" fontId="33" fillId="0" borderId="1" xfId="0" applyFon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32" fillId="0" borderId="6" xfId="0" applyFont="1" applyBorder="1" applyAlignment="1">
      <alignment horizontal="center" vertical="center"/>
    </xf>
    <xf numFmtId="0" fontId="32" fillId="2" borderId="6" xfId="0" applyFont="1" applyFill="1" applyBorder="1" applyAlignment="1">
      <alignment horizontal="left" vertical="center"/>
    </xf>
    <xf numFmtId="0" fontId="35" fillId="0" borderId="0" xfId="0" applyFont="1"/>
    <xf numFmtId="0" fontId="31" fillId="0" borderId="1" xfId="0" applyFont="1" applyBorder="1" applyAlignment="1">
      <alignment horizontal="right" vertical="top" wrapText="1"/>
    </xf>
    <xf numFmtId="0" fontId="3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vertical="top"/>
    </xf>
    <xf numFmtId="0" fontId="31" fillId="0" borderId="0" xfId="0" applyFont="1"/>
    <xf numFmtId="0" fontId="31" fillId="0" borderId="1" xfId="0" applyFont="1" applyBorder="1" applyAlignment="1">
      <alignment vertical="top"/>
    </xf>
    <xf numFmtId="0" fontId="31" fillId="0" borderId="1" xfId="0" applyFont="1" applyBorder="1" applyAlignment="1">
      <alignment horizontal="center" vertical="top"/>
    </xf>
    <xf numFmtId="0" fontId="36" fillId="0" borderId="0" xfId="0" applyFont="1"/>
    <xf numFmtId="0" fontId="31" fillId="0" borderId="1" xfId="0" applyFont="1" applyBorder="1"/>
    <xf numFmtId="0" fontId="31" fillId="0" borderId="1" xfId="0" applyFont="1" applyBorder="1" applyAlignment="1">
      <alignment horizontal="center"/>
    </xf>
    <xf numFmtId="0" fontId="31" fillId="0" borderId="1" xfId="0" applyFont="1" applyFill="1" applyBorder="1" applyAlignment="1">
      <alignment vertical="top"/>
    </xf>
    <xf numFmtId="0" fontId="31" fillId="0" borderId="1" xfId="0" applyFont="1" applyFill="1" applyBorder="1" applyAlignment="1">
      <alignment horizontal="center" vertical="top"/>
    </xf>
    <xf numFmtId="0" fontId="36" fillId="2" borderId="6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left" vertical="top" wrapText="1"/>
    </xf>
    <xf numFmtId="0" fontId="36" fillId="0" borderId="6" xfId="0" applyFont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/>
    </xf>
    <xf numFmtId="0" fontId="29" fillId="2" borderId="6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left" vertical="top" wrapText="1"/>
    </xf>
    <xf numFmtId="0" fontId="29" fillId="0" borderId="6" xfId="0" applyFont="1" applyBorder="1" applyAlignment="1">
      <alignment horizontal="center" vertical="center"/>
    </xf>
    <xf numFmtId="0" fontId="29" fillId="2" borderId="6" xfId="0" applyFont="1" applyFill="1" applyBorder="1" applyAlignment="1">
      <alignment horizontal="left" vertical="center"/>
    </xf>
    <xf numFmtId="0" fontId="29" fillId="3" borderId="6" xfId="0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left" vertical="center"/>
    </xf>
    <xf numFmtId="0" fontId="29" fillId="0" borderId="0" xfId="0" applyFont="1"/>
    <xf numFmtId="0" fontId="29" fillId="0" borderId="0" xfId="0" applyFont="1" applyAlignment="1">
      <alignment vertical="top"/>
    </xf>
    <xf numFmtId="0" fontId="36" fillId="0" borderId="0" xfId="0" applyFont="1" applyAlignment="1">
      <alignment vertical="top"/>
    </xf>
    <xf numFmtId="0" fontId="29" fillId="0" borderId="1" xfId="0" applyFont="1" applyBorder="1" applyAlignment="1">
      <alignment vertical="top" wrapText="1"/>
    </xf>
    <xf numFmtId="0" fontId="28" fillId="3" borderId="1" xfId="0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vertical="top"/>
    </xf>
    <xf numFmtId="0" fontId="29" fillId="0" borderId="1" xfId="0" applyFont="1" applyBorder="1" applyAlignment="1">
      <alignment horizontal="center" vertical="top"/>
    </xf>
    <xf numFmtId="0" fontId="29" fillId="0" borderId="1" xfId="0" applyFont="1" applyBorder="1"/>
    <xf numFmtId="0" fontId="29" fillId="0" borderId="1" xfId="0" applyFont="1" applyBorder="1" applyAlignment="1">
      <alignment horizontal="center"/>
    </xf>
    <xf numFmtId="0" fontId="36" fillId="0" borderId="1" xfId="0" applyFont="1" applyBorder="1" applyAlignment="1">
      <alignment vertical="top" wrapText="1"/>
    </xf>
    <xf numFmtId="0" fontId="33" fillId="0" borderId="0" xfId="0" applyFont="1"/>
    <xf numFmtId="0" fontId="36" fillId="0" borderId="1" xfId="0" applyFont="1" applyBorder="1" applyAlignment="1">
      <alignment horizontal="right" vertical="top" wrapText="1"/>
    </xf>
    <xf numFmtId="0" fontId="36" fillId="0" borderId="1" xfId="0" applyFont="1" applyBorder="1" applyAlignment="1">
      <alignment vertical="top"/>
    </xf>
    <xf numFmtId="0" fontId="36" fillId="0" borderId="1" xfId="0" applyFont="1" applyBorder="1" applyAlignment="1">
      <alignment horizontal="center" vertical="top"/>
    </xf>
    <xf numFmtId="0" fontId="36" fillId="0" borderId="1" xfId="0" applyFont="1" applyBorder="1"/>
    <xf numFmtId="0" fontId="36" fillId="0" borderId="1" xfId="0" applyFont="1" applyBorder="1" applyAlignment="1">
      <alignment horizontal="center"/>
    </xf>
    <xf numFmtId="0" fontId="36" fillId="0" borderId="1" xfId="0" applyFont="1" applyFill="1" applyBorder="1" applyAlignment="1">
      <alignment vertical="top"/>
    </xf>
    <xf numFmtId="0" fontId="36" fillId="0" borderId="1" xfId="0" applyFont="1" applyFill="1" applyBorder="1" applyAlignment="1">
      <alignment horizontal="center" vertical="top"/>
    </xf>
    <xf numFmtId="14" fontId="36" fillId="0" borderId="1" xfId="0" applyNumberFormat="1" applyFont="1" applyBorder="1" applyAlignment="1">
      <alignment vertical="top" wrapText="1"/>
    </xf>
    <xf numFmtId="14" fontId="29" fillId="0" borderId="1" xfId="0" applyNumberFormat="1" applyFont="1" applyBorder="1" applyAlignment="1">
      <alignment vertical="top" wrapText="1"/>
    </xf>
    <xf numFmtId="0" fontId="27" fillId="3" borderId="1" xfId="0" applyFont="1" applyFill="1" applyBorder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25" fillId="0" borderId="0" xfId="0" applyFont="1"/>
    <xf numFmtId="0" fontId="28" fillId="0" borderId="1" xfId="0" applyFont="1" applyBorder="1" applyAlignment="1">
      <alignment vertical="top" wrapText="1"/>
    </xf>
    <xf numFmtId="49" fontId="28" fillId="0" borderId="1" xfId="0" applyNumberFormat="1" applyFont="1" applyBorder="1" applyAlignment="1">
      <alignment horizontal="center" vertical="top" wrapText="1"/>
    </xf>
    <xf numFmtId="0" fontId="29" fillId="0" borderId="1" xfId="0" applyFont="1" applyFill="1" applyBorder="1" applyAlignment="1">
      <alignment vertical="top"/>
    </xf>
    <xf numFmtId="0" fontId="29" fillId="0" borderId="1" xfId="0" applyFont="1" applyFill="1" applyBorder="1" applyAlignment="1">
      <alignment horizontal="center" vertical="top"/>
    </xf>
    <xf numFmtId="0" fontId="29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/>
    </xf>
    <xf numFmtId="0" fontId="28" fillId="0" borderId="1" xfId="0" applyFont="1" applyBorder="1"/>
    <xf numFmtId="49" fontId="27" fillId="0" borderId="1" xfId="0" applyNumberFormat="1" applyFont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14" fontId="25" fillId="0" borderId="1" xfId="0" applyNumberFormat="1" applyFont="1" applyBorder="1" applyAlignment="1">
      <alignment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/>
    </xf>
    <xf numFmtId="0" fontId="25" fillId="0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2" borderId="6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0" fontId="29" fillId="4" borderId="6" xfId="0" applyFont="1" applyFill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right" vertical="center" wrapText="1"/>
    </xf>
    <xf numFmtId="0" fontId="29" fillId="0" borderId="0" xfId="0" applyFont="1" applyAlignment="1">
      <alignment vertical="center"/>
    </xf>
    <xf numFmtId="0" fontId="29" fillId="0" borderId="0" xfId="0" applyFont="1" applyFill="1" applyBorder="1" applyAlignment="1">
      <alignment vertical="center" wrapText="1"/>
    </xf>
    <xf numFmtId="0" fontId="29" fillId="0" borderId="1" xfId="0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1" xfId="0" applyNumberFormat="1" applyFont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29" fillId="0" borderId="1" xfId="0" applyNumberFormat="1" applyFont="1" applyBorder="1" applyAlignment="1">
      <alignment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0" fontId="29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64" fontId="25" fillId="3" borderId="1" xfId="0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1" xfId="0" applyFont="1" applyBorder="1" applyAlignment="1">
      <alignment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7" fillId="0" borderId="1" xfId="0" applyNumberFormat="1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37" fillId="0" borderId="0" xfId="0" applyFont="1"/>
    <xf numFmtId="0" fontId="10" fillId="0" borderId="1" xfId="0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14" fontId="10" fillId="0" borderId="1" xfId="0" applyNumberFormat="1" applyFont="1" applyBorder="1" applyAlignment="1">
      <alignment vertical="top" wrapText="1"/>
    </xf>
    <xf numFmtId="0" fontId="38" fillId="0" borderId="1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vertical="top" wrapText="1"/>
    </xf>
    <xf numFmtId="0" fontId="37" fillId="3" borderId="1" xfId="0" applyFont="1" applyFill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36" fillId="0" borderId="5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25" fillId="0" borderId="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top" wrapText="1"/>
    </xf>
    <xf numFmtId="0" fontId="29" fillId="0" borderId="2" xfId="0" applyFont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top" wrapText="1"/>
    </xf>
    <xf numFmtId="0" fontId="25" fillId="3" borderId="1" xfId="0" applyFont="1" applyFill="1" applyBorder="1" applyAlignment="1">
      <alignment vertical="center" wrapText="1"/>
    </xf>
    <xf numFmtId="0" fontId="29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zoomScale="115" zoomScaleNormal="115" workbookViewId="0">
      <selection activeCell="G31" sqref="G31:H31"/>
    </sheetView>
  </sheetViews>
  <sheetFormatPr defaultRowHeight="14.5"/>
  <cols>
    <col min="1" max="1" width="5.453125" customWidth="1"/>
    <col min="2" max="2" width="43.26953125" customWidth="1"/>
    <col min="3" max="3" width="14.54296875" customWidth="1"/>
    <col min="4" max="4" width="19.453125" customWidth="1"/>
    <col min="5" max="5" width="16.26953125" customWidth="1"/>
    <col min="6" max="6" width="13.1796875" customWidth="1"/>
    <col min="7" max="9" width="13.81640625" customWidth="1"/>
    <col min="10" max="10" width="14.54296875" customWidth="1"/>
  </cols>
  <sheetData>
    <row r="1" spans="1:10" ht="45.75" customHeight="1">
      <c r="B1" s="258" t="s">
        <v>81</v>
      </c>
      <c r="C1" s="258"/>
      <c r="D1" s="258"/>
      <c r="E1" s="258"/>
      <c r="F1" s="258"/>
      <c r="G1" s="258"/>
      <c r="H1" s="258"/>
      <c r="I1" s="258"/>
      <c r="J1" s="258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0" ht="17.5">
      <c r="A3" s="2">
        <v>1</v>
      </c>
      <c r="B3" s="2" t="s">
        <v>49</v>
      </c>
      <c r="C3" s="4">
        <v>3</v>
      </c>
      <c r="D3" s="4">
        <v>6</v>
      </c>
      <c r="E3" s="4">
        <v>19</v>
      </c>
      <c r="F3" s="4">
        <v>13</v>
      </c>
      <c r="G3" s="4">
        <v>9</v>
      </c>
      <c r="H3" s="5">
        <f t="shared" ref="H3:H11" si="0">SUM(C3:G3)</f>
        <v>50</v>
      </c>
      <c r="I3" s="2" t="s">
        <v>50</v>
      </c>
      <c r="J3" s="2" t="s">
        <v>90</v>
      </c>
    </row>
    <row r="4" spans="1:10" ht="17.5">
      <c r="A4" s="2">
        <v>2</v>
      </c>
      <c r="B4" s="2" t="s">
        <v>34</v>
      </c>
      <c r="C4" s="4">
        <v>6</v>
      </c>
      <c r="D4" s="4">
        <v>7</v>
      </c>
      <c r="E4" s="4">
        <v>16</v>
      </c>
      <c r="F4" s="4">
        <v>20</v>
      </c>
      <c r="G4" s="4">
        <v>6</v>
      </c>
      <c r="H4" s="5">
        <f t="shared" si="0"/>
        <v>55</v>
      </c>
      <c r="I4" s="2" t="s">
        <v>36</v>
      </c>
      <c r="J4" s="2" t="s">
        <v>35</v>
      </c>
    </row>
    <row r="5" spans="1:10" ht="17.5">
      <c r="A5" s="2">
        <v>3</v>
      </c>
      <c r="B5" s="2" t="s">
        <v>37</v>
      </c>
      <c r="C5" s="4">
        <v>6</v>
      </c>
      <c r="D5" s="4">
        <v>10</v>
      </c>
      <c r="E5" s="4">
        <v>12</v>
      </c>
      <c r="F5" s="4">
        <v>29</v>
      </c>
      <c r="G5" s="4">
        <v>6</v>
      </c>
      <c r="H5" s="5">
        <f t="shared" si="0"/>
        <v>63</v>
      </c>
      <c r="I5" s="2" t="s">
        <v>39</v>
      </c>
      <c r="J5" s="2" t="s">
        <v>38</v>
      </c>
    </row>
    <row r="6" spans="1:10" ht="17.5">
      <c r="A6" s="2">
        <v>4</v>
      </c>
      <c r="B6" s="2" t="s">
        <v>40</v>
      </c>
      <c r="C6" s="4">
        <v>6</v>
      </c>
      <c r="D6" s="4">
        <v>8</v>
      </c>
      <c r="E6" s="4">
        <v>10</v>
      </c>
      <c r="F6" s="4">
        <v>11</v>
      </c>
      <c r="G6" s="4">
        <v>8</v>
      </c>
      <c r="H6" s="5">
        <f t="shared" si="0"/>
        <v>43</v>
      </c>
      <c r="I6" s="2" t="s">
        <v>36</v>
      </c>
      <c r="J6" s="2" t="s">
        <v>38</v>
      </c>
    </row>
    <row r="7" spans="1:10" ht="17.5">
      <c r="A7" s="2">
        <v>5</v>
      </c>
      <c r="B7" s="2" t="s">
        <v>41</v>
      </c>
      <c r="C7" s="4">
        <v>7</v>
      </c>
      <c r="D7" s="4">
        <v>6</v>
      </c>
      <c r="E7" s="4">
        <v>11</v>
      </c>
      <c r="F7" s="4">
        <v>19</v>
      </c>
      <c r="G7" s="4">
        <v>6</v>
      </c>
      <c r="H7" s="5">
        <f t="shared" si="0"/>
        <v>49</v>
      </c>
      <c r="I7" s="2" t="s">
        <v>36</v>
      </c>
      <c r="J7" s="2" t="s">
        <v>35</v>
      </c>
    </row>
    <row r="8" spans="1:10" ht="18" customHeight="1">
      <c r="A8" s="2">
        <v>6</v>
      </c>
      <c r="B8" s="2" t="s">
        <v>42</v>
      </c>
      <c r="C8" s="4"/>
      <c r="D8" s="4"/>
      <c r="E8" s="4"/>
      <c r="F8" s="4"/>
      <c r="G8" s="4"/>
      <c r="H8" s="5">
        <f t="shared" si="0"/>
        <v>0</v>
      </c>
      <c r="I8" s="2" t="s">
        <v>39</v>
      </c>
      <c r="J8" s="2" t="s">
        <v>38</v>
      </c>
    </row>
    <row r="9" spans="1:10" ht="17.5">
      <c r="A9" s="2">
        <v>7</v>
      </c>
      <c r="B9" s="2" t="s">
        <v>43</v>
      </c>
      <c r="C9" s="4">
        <v>7</v>
      </c>
      <c r="D9" s="4">
        <v>11</v>
      </c>
      <c r="E9" s="4">
        <v>18</v>
      </c>
      <c r="F9" s="4">
        <v>6</v>
      </c>
      <c r="G9" s="4">
        <v>7</v>
      </c>
      <c r="H9" s="5">
        <f t="shared" si="0"/>
        <v>49</v>
      </c>
      <c r="I9" s="2" t="s">
        <v>36</v>
      </c>
      <c r="J9" s="2" t="s">
        <v>35</v>
      </c>
    </row>
    <row r="10" spans="1:10" ht="17.25" customHeight="1">
      <c r="A10" s="2">
        <v>8</v>
      </c>
      <c r="B10" s="2" t="s">
        <v>28</v>
      </c>
      <c r="C10" s="4">
        <v>5</v>
      </c>
      <c r="D10" s="4">
        <v>6</v>
      </c>
      <c r="E10" s="4">
        <v>12</v>
      </c>
      <c r="F10" s="4">
        <v>12</v>
      </c>
      <c r="G10" s="4">
        <v>5</v>
      </c>
      <c r="H10" s="5">
        <f>SUM(C10:G10)</f>
        <v>40</v>
      </c>
      <c r="I10" s="2" t="s">
        <v>39</v>
      </c>
      <c r="J10" s="2" t="s">
        <v>89</v>
      </c>
    </row>
    <row r="11" spans="1:10" ht="17.25" customHeight="1">
      <c r="A11" s="2">
        <v>9</v>
      </c>
      <c r="B11" s="2" t="s">
        <v>9</v>
      </c>
      <c r="C11" s="4">
        <v>3</v>
      </c>
      <c r="D11" s="4">
        <v>14</v>
      </c>
      <c r="E11" s="4">
        <v>17</v>
      </c>
      <c r="F11" s="4">
        <v>14</v>
      </c>
      <c r="G11" s="4">
        <v>20</v>
      </c>
      <c r="H11" s="5">
        <f t="shared" si="0"/>
        <v>68</v>
      </c>
      <c r="I11" s="2" t="s">
        <v>10</v>
      </c>
      <c r="J11" s="2" t="s">
        <v>11</v>
      </c>
    </row>
    <row r="12" spans="1:10" ht="17.5">
      <c r="A12" s="2">
        <v>10</v>
      </c>
      <c r="B12" s="2" t="s">
        <v>12</v>
      </c>
      <c r="C12" s="4">
        <v>2</v>
      </c>
      <c r="D12" s="4">
        <v>6</v>
      </c>
      <c r="E12" s="4">
        <v>14</v>
      </c>
      <c r="F12" s="4">
        <v>12</v>
      </c>
      <c r="G12" s="4">
        <v>11</v>
      </c>
      <c r="H12" s="5">
        <f t="shared" ref="H12:H17" si="1">SUM(C12:G12)</f>
        <v>45</v>
      </c>
      <c r="I12" s="2" t="s">
        <v>10</v>
      </c>
      <c r="J12" s="2" t="s">
        <v>11</v>
      </c>
    </row>
    <row r="13" spans="1:10" ht="17.5">
      <c r="A13" s="2">
        <v>11</v>
      </c>
      <c r="B13" s="2" t="s">
        <v>13</v>
      </c>
      <c r="C13" s="4">
        <v>8</v>
      </c>
      <c r="D13" s="4">
        <v>12</v>
      </c>
      <c r="E13" s="4">
        <v>19</v>
      </c>
      <c r="F13" s="4">
        <v>11</v>
      </c>
      <c r="G13" s="4">
        <v>16</v>
      </c>
      <c r="H13" s="5">
        <f t="shared" si="1"/>
        <v>66</v>
      </c>
      <c r="I13" s="2" t="s">
        <v>14</v>
      </c>
      <c r="J13" s="2" t="s">
        <v>15</v>
      </c>
    </row>
    <row r="14" spans="1:10" ht="20.25" customHeight="1">
      <c r="A14" s="2">
        <v>12</v>
      </c>
      <c r="B14" s="2" t="s">
        <v>16</v>
      </c>
      <c r="C14" s="4">
        <v>4</v>
      </c>
      <c r="D14" s="4">
        <v>2</v>
      </c>
      <c r="E14" s="4">
        <v>16</v>
      </c>
      <c r="F14" s="4">
        <v>13</v>
      </c>
      <c r="G14" s="4">
        <v>10</v>
      </c>
      <c r="H14" s="5">
        <f t="shared" si="1"/>
        <v>45</v>
      </c>
      <c r="I14" s="2" t="s">
        <v>10</v>
      </c>
      <c r="J14" s="2" t="s">
        <v>11</v>
      </c>
    </row>
    <row r="15" spans="1:10" ht="17.5">
      <c r="A15" s="2">
        <v>13</v>
      </c>
      <c r="B15" s="2" t="s">
        <v>17</v>
      </c>
      <c r="C15" s="4">
        <v>5</v>
      </c>
      <c r="D15" s="4">
        <v>12</v>
      </c>
      <c r="E15" s="4">
        <v>19</v>
      </c>
      <c r="F15" s="4">
        <v>11</v>
      </c>
      <c r="G15" s="4">
        <v>17</v>
      </c>
      <c r="H15" s="5">
        <f t="shared" si="1"/>
        <v>64</v>
      </c>
      <c r="I15" s="2" t="s">
        <v>10</v>
      </c>
      <c r="J15" s="2" t="s">
        <v>11</v>
      </c>
    </row>
    <row r="16" spans="1:10" ht="17.5">
      <c r="A16" s="2">
        <v>14</v>
      </c>
      <c r="B16" s="2" t="s">
        <v>18</v>
      </c>
      <c r="C16" s="4">
        <v>8</v>
      </c>
      <c r="D16" s="4">
        <v>6</v>
      </c>
      <c r="E16" s="4">
        <v>9</v>
      </c>
      <c r="F16" s="4">
        <v>11</v>
      </c>
      <c r="G16" s="4">
        <v>8</v>
      </c>
      <c r="H16" s="5">
        <f t="shared" si="1"/>
        <v>42</v>
      </c>
      <c r="I16" s="2" t="s">
        <v>10</v>
      </c>
      <c r="J16" s="2" t="s">
        <v>11</v>
      </c>
    </row>
    <row r="17" spans="1:10" ht="17.5">
      <c r="A17" s="2">
        <v>15</v>
      </c>
      <c r="B17" s="2" t="s">
        <v>19</v>
      </c>
      <c r="C17" s="4">
        <v>5</v>
      </c>
      <c r="D17" s="4">
        <v>9</v>
      </c>
      <c r="E17" s="4">
        <v>17</v>
      </c>
      <c r="F17" s="4">
        <v>15</v>
      </c>
      <c r="G17" s="4">
        <v>10</v>
      </c>
      <c r="H17" s="5">
        <f t="shared" si="1"/>
        <v>56</v>
      </c>
      <c r="I17" s="2" t="s">
        <v>10</v>
      </c>
      <c r="J17" s="2" t="s">
        <v>11</v>
      </c>
    </row>
    <row r="18" spans="1:10" ht="19.5" customHeight="1">
      <c r="A18" s="2">
        <v>16</v>
      </c>
      <c r="B18" s="2" t="s">
        <v>20</v>
      </c>
      <c r="C18" s="4"/>
      <c r="D18" s="4"/>
      <c r="E18" s="4"/>
      <c r="F18" s="4"/>
      <c r="G18" s="4"/>
      <c r="H18" s="5">
        <f t="shared" ref="H18:H24" si="2">SUM(C18:G18)</f>
        <v>0</v>
      </c>
      <c r="I18" s="2" t="s">
        <v>14</v>
      </c>
      <c r="J18" s="2" t="s">
        <v>11</v>
      </c>
    </row>
    <row r="19" spans="1:10" ht="17.5">
      <c r="A19" s="2">
        <v>17</v>
      </c>
      <c r="B19" s="2" t="s">
        <v>48</v>
      </c>
      <c r="C19" s="4">
        <v>8</v>
      </c>
      <c r="D19" s="4">
        <v>7</v>
      </c>
      <c r="E19" s="4">
        <v>17</v>
      </c>
      <c r="F19" s="4">
        <v>4</v>
      </c>
      <c r="G19" s="4">
        <v>12</v>
      </c>
      <c r="H19" s="5">
        <f>SUM(C19:G19)</f>
        <v>48</v>
      </c>
      <c r="I19" s="2" t="s">
        <v>14</v>
      </c>
      <c r="J19" s="2" t="s">
        <v>30</v>
      </c>
    </row>
    <row r="20" spans="1:10" ht="17.5">
      <c r="A20" s="2">
        <v>18</v>
      </c>
      <c r="B20" s="2" t="s">
        <v>21</v>
      </c>
      <c r="C20" s="4">
        <v>3</v>
      </c>
      <c r="D20" s="4">
        <v>11</v>
      </c>
      <c r="E20" s="4">
        <v>16</v>
      </c>
      <c r="F20" s="4">
        <v>8</v>
      </c>
      <c r="G20" s="4">
        <v>25</v>
      </c>
      <c r="H20" s="5">
        <f t="shared" si="2"/>
        <v>63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2</v>
      </c>
      <c r="D21" s="4">
        <v>14</v>
      </c>
      <c r="E21" s="4">
        <v>16</v>
      </c>
      <c r="F21" s="4">
        <v>9</v>
      </c>
      <c r="G21" s="4">
        <v>24</v>
      </c>
      <c r="H21" s="5">
        <f t="shared" si="2"/>
        <v>65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12</v>
      </c>
      <c r="D22" s="4">
        <v>15</v>
      </c>
      <c r="E22" s="4">
        <v>20</v>
      </c>
      <c r="F22" s="4">
        <v>18</v>
      </c>
      <c r="G22" s="4">
        <v>6</v>
      </c>
      <c r="H22" s="5">
        <f t="shared" si="2"/>
        <v>71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/>
      <c r="D23" s="4"/>
      <c r="E23" s="4"/>
      <c r="F23" s="4"/>
      <c r="G23" s="4"/>
      <c r="H23" s="5">
        <f t="shared" si="2"/>
        <v>0</v>
      </c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4</v>
      </c>
      <c r="D24" s="4">
        <v>11</v>
      </c>
      <c r="E24" s="4">
        <v>18</v>
      </c>
      <c r="F24" s="4">
        <v>17</v>
      </c>
      <c r="G24" s="4">
        <v>7</v>
      </c>
      <c r="H24" s="5">
        <f t="shared" si="2"/>
        <v>57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9</v>
      </c>
      <c r="D25" s="4">
        <v>11</v>
      </c>
      <c r="E25" s="4">
        <v>14</v>
      </c>
      <c r="F25" s="4">
        <v>12</v>
      </c>
      <c r="G25" s="4">
        <v>14</v>
      </c>
      <c r="H25" s="5">
        <f t="shared" ref="H25:H27" si="3">SUM(C25:G25)</f>
        <v>60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2</v>
      </c>
      <c r="D26" s="4">
        <v>9</v>
      </c>
      <c r="E26" s="4">
        <v>14</v>
      </c>
      <c r="F26" s="4">
        <v>8</v>
      </c>
      <c r="G26" s="4">
        <v>19</v>
      </c>
      <c r="H26" s="5">
        <f t="shared" si="3"/>
        <v>52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>
        <v>8</v>
      </c>
      <c r="D27" s="4">
        <v>12</v>
      </c>
      <c r="E27" s="4">
        <v>20</v>
      </c>
      <c r="F27" s="4">
        <v>15</v>
      </c>
      <c r="G27" s="4">
        <v>20</v>
      </c>
      <c r="H27" s="5">
        <f t="shared" si="3"/>
        <v>75</v>
      </c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4</v>
      </c>
      <c r="D28" s="4">
        <v>9</v>
      </c>
      <c r="E28" s="4">
        <v>13</v>
      </c>
      <c r="F28" s="4">
        <v>12</v>
      </c>
      <c r="G28" s="4">
        <v>19</v>
      </c>
      <c r="H28" s="5">
        <f>SUM(C28:G28)</f>
        <v>57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/>
      <c r="D29" s="4"/>
      <c r="E29" s="4"/>
      <c r="F29" s="4"/>
      <c r="G29" s="4"/>
      <c r="H29" s="5"/>
      <c r="I29" s="2" t="s">
        <v>22</v>
      </c>
      <c r="J29" s="2" t="s">
        <v>23</v>
      </c>
    </row>
    <row r="30" spans="1:10" ht="17.5">
      <c r="A30" s="2">
        <v>28</v>
      </c>
      <c r="B30" s="2" t="s">
        <v>46</v>
      </c>
      <c r="C30" s="4">
        <v>6</v>
      </c>
      <c r="D30" s="4">
        <v>6</v>
      </c>
      <c r="E30" s="4">
        <v>16</v>
      </c>
      <c r="F30" s="4">
        <v>11</v>
      </c>
      <c r="G30" s="4">
        <v>13</v>
      </c>
      <c r="H30" s="5">
        <f>SUM(C30:G30)</f>
        <v>52</v>
      </c>
      <c r="I30" s="2" t="s">
        <v>22</v>
      </c>
      <c r="J30" s="2" t="s">
        <v>47</v>
      </c>
    </row>
    <row r="31" spans="1:10" ht="15.5">
      <c r="A31" s="2"/>
      <c r="B31" s="3"/>
      <c r="C31" s="3"/>
      <c r="D31" s="3"/>
      <c r="E31" s="3"/>
      <c r="F31" s="3"/>
      <c r="G31" s="257" t="s">
        <v>80</v>
      </c>
      <c r="H31" s="257"/>
      <c r="I31" s="3"/>
      <c r="J31" s="3"/>
    </row>
    <row r="33" spans="2:2" ht="15.5">
      <c r="B33" s="9" t="s">
        <v>84</v>
      </c>
    </row>
    <row r="34" spans="2:2" ht="15.5">
      <c r="B34" s="9" t="s">
        <v>85</v>
      </c>
    </row>
  </sheetData>
  <mergeCells count="2">
    <mergeCell ref="G31:H31"/>
    <mergeCell ref="B1:J1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E9" sqref="E9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259" t="s">
        <v>192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6">
        <v>1</v>
      </c>
      <c r="B3" s="7" t="s">
        <v>52</v>
      </c>
      <c r="C3" s="8">
        <v>6</v>
      </c>
      <c r="D3" s="8">
        <v>14</v>
      </c>
      <c r="E3" s="8">
        <v>17</v>
      </c>
      <c r="F3" s="8">
        <v>18</v>
      </c>
      <c r="G3" s="8">
        <v>24</v>
      </c>
      <c r="H3" s="5">
        <f>SUM(C3:G3)</f>
        <v>79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/>
      <c r="D4" s="8"/>
      <c r="E4" s="8"/>
      <c r="F4" s="8"/>
      <c r="G4" s="8"/>
      <c r="H4" s="5"/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11</v>
      </c>
      <c r="D5" s="8">
        <v>9</v>
      </c>
      <c r="E5" s="8">
        <v>19</v>
      </c>
      <c r="F5" s="8">
        <v>31</v>
      </c>
      <c r="G5" s="8">
        <v>29</v>
      </c>
      <c r="H5" s="5">
        <f>SUM(C5:G5)</f>
        <v>99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6</v>
      </c>
      <c r="D6" s="8">
        <v>10</v>
      </c>
      <c r="E6" s="8">
        <v>17</v>
      </c>
      <c r="F6" s="8">
        <v>35</v>
      </c>
      <c r="G6" s="8">
        <v>22</v>
      </c>
      <c r="H6" s="5">
        <f>SUM(C6:G6)</f>
        <v>90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14</v>
      </c>
      <c r="D7" s="8">
        <v>12</v>
      </c>
      <c r="E7" s="8">
        <v>16</v>
      </c>
      <c r="F7" s="8">
        <v>26</v>
      </c>
      <c r="G7" s="8">
        <v>30</v>
      </c>
      <c r="H7" s="5">
        <f t="shared" ref="H7:H28" si="0">SUM(C7:G7)</f>
        <v>98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6</v>
      </c>
      <c r="D8" s="8">
        <v>14</v>
      </c>
      <c r="E8" s="8">
        <v>18</v>
      </c>
      <c r="F8" s="8">
        <v>25</v>
      </c>
      <c r="G8" s="8">
        <v>29</v>
      </c>
      <c r="H8" s="5">
        <f t="shared" si="0"/>
        <v>92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7</v>
      </c>
      <c r="D9" s="8">
        <v>14</v>
      </c>
      <c r="E9" s="8">
        <v>18</v>
      </c>
      <c r="F9" s="8">
        <v>27</v>
      </c>
      <c r="G9" s="8">
        <v>34</v>
      </c>
      <c r="H9" s="5">
        <f t="shared" si="0"/>
        <v>100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9</v>
      </c>
      <c r="D10" s="8">
        <v>14</v>
      </c>
      <c r="E10" s="8">
        <v>14</v>
      </c>
      <c r="F10" s="8">
        <v>23</v>
      </c>
      <c r="G10" s="8">
        <v>20</v>
      </c>
      <c r="H10" s="5">
        <f t="shared" si="0"/>
        <v>80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10</v>
      </c>
      <c r="D11" s="8">
        <v>14</v>
      </c>
      <c r="E11" s="8">
        <v>17</v>
      </c>
      <c r="F11" s="8">
        <v>22</v>
      </c>
      <c r="G11" s="8">
        <v>17</v>
      </c>
      <c r="H11" s="5">
        <f t="shared" si="0"/>
        <v>80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9</v>
      </c>
      <c r="D12" s="8">
        <v>14</v>
      </c>
      <c r="E12" s="8">
        <v>17</v>
      </c>
      <c r="F12" s="8">
        <v>30</v>
      </c>
      <c r="G12" s="8">
        <v>31</v>
      </c>
      <c r="H12" s="5">
        <f t="shared" si="0"/>
        <v>101</v>
      </c>
      <c r="I12" s="11" t="s">
        <v>11</v>
      </c>
      <c r="J12" s="11" t="s">
        <v>170</v>
      </c>
    </row>
    <row r="13" spans="1:10" ht="21" customHeight="1">
      <c r="A13" s="6">
        <v>11</v>
      </c>
      <c r="B13" s="7" t="s">
        <v>62</v>
      </c>
      <c r="C13" s="8">
        <v>8</v>
      </c>
      <c r="D13" s="8">
        <v>10</v>
      </c>
      <c r="E13" s="8">
        <v>16</v>
      </c>
      <c r="F13" s="8">
        <v>27</v>
      </c>
      <c r="G13" s="8">
        <v>22</v>
      </c>
      <c r="H13" s="5">
        <f t="shared" si="0"/>
        <v>83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4</v>
      </c>
      <c r="D14" s="8">
        <v>10</v>
      </c>
      <c r="E14" s="8">
        <v>14</v>
      </c>
      <c r="F14" s="8">
        <v>12</v>
      </c>
      <c r="G14" s="8">
        <v>21</v>
      </c>
      <c r="H14" s="5">
        <f t="shared" si="0"/>
        <v>61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12</v>
      </c>
      <c r="D15" s="8">
        <v>13</v>
      </c>
      <c r="E15" s="8">
        <v>20</v>
      </c>
      <c r="F15" s="8">
        <v>5</v>
      </c>
      <c r="G15" s="8">
        <v>14</v>
      </c>
      <c r="H15" s="5">
        <f t="shared" si="0"/>
        <v>64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7</v>
      </c>
      <c r="D16" s="8">
        <v>12</v>
      </c>
      <c r="E16" s="8">
        <v>12</v>
      </c>
      <c r="F16" s="8">
        <v>21</v>
      </c>
      <c r="G16" s="8">
        <v>20</v>
      </c>
      <c r="H16" s="5">
        <f t="shared" si="0"/>
        <v>72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8</v>
      </c>
      <c r="D17" s="8">
        <v>14</v>
      </c>
      <c r="E17" s="8">
        <v>19</v>
      </c>
      <c r="F17" s="8">
        <v>33</v>
      </c>
      <c r="G17" s="8">
        <v>29</v>
      </c>
      <c r="H17" s="5">
        <f t="shared" si="0"/>
        <v>103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11</v>
      </c>
      <c r="D18" s="8">
        <v>15</v>
      </c>
      <c r="E18" s="8">
        <v>19</v>
      </c>
      <c r="F18" s="8">
        <v>41</v>
      </c>
      <c r="G18" s="8">
        <v>42</v>
      </c>
      <c r="H18" s="5">
        <f t="shared" si="0"/>
        <v>128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8</v>
      </c>
      <c r="D19" s="8">
        <v>14</v>
      </c>
      <c r="E19" s="8">
        <v>18</v>
      </c>
      <c r="F19" s="8">
        <v>34</v>
      </c>
      <c r="G19" s="8">
        <v>31</v>
      </c>
      <c r="H19" s="5">
        <f t="shared" si="0"/>
        <v>105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7</v>
      </c>
      <c r="D20" s="8">
        <v>15</v>
      </c>
      <c r="E20" s="8">
        <v>18</v>
      </c>
      <c r="F20" s="8">
        <v>28</v>
      </c>
      <c r="G20" s="8">
        <v>33</v>
      </c>
      <c r="H20" s="5">
        <f t="shared" si="0"/>
        <v>101</v>
      </c>
      <c r="I20" s="11" t="s">
        <v>11</v>
      </c>
      <c r="J20" s="11" t="s">
        <v>47</v>
      </c>
    </row>
    <row r="21" spans="1:10" ht="28">
      <c r="A21" s="6">
        <v>19</v>
      </c>
      <c r="B21" s="7" t="s">
        <v>65</v>
      </c>
      <c r="C21" s="8">
        <v>8</v>
      </c>
      <c r="D21" s="8">
        <v>12</v>
      </c>
      <c r="E21" s="8">
        <v>17</v>
      </c>
      <c r="F21" s="8">
        <v>25</v>
      </c>
      <c r="G21" s="8">
        <v>36</v>
      </c>
      <c r="H21" s="5">
        <f t="shared" si="0"/>
        <v>98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12</v>
      </c>
      <c r="D22" s="8">
        <v>13</v>
      </c>
      <c r="E22" s="8">
        <v>15</v>
      </c>
      <c r="F22" s="8">
        <v>22</v>
      </c>
      <c r="G22" s="8">
        <v>15</v>
      </c>
      <c r="H22" s="5">
        <f t="shared" si="0"/>
        <v>77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7</v>
      </c>
      <c r="D23" s="8">
        <v>14</v>
      </c>
      <c r="E23" s="8">
        <v>19</v>
      </c>
      <c r="F23" s="8">
        <v>13</v>
      </c>
      <c r="G23" s="8">
        <v>33</v>
      </c>
      <c r="H23" s="5">
        <f t="shared" si="0"/>
        <v>86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11</v>
      </c>
      <c r="D24" s="8">
        <v>14</v>
      </c>
      <c r="E24" s="8">
        <v>20</v>
      </c>
      <c r="F24" s="8">
        <v>35</v>
      </c>
      <c r="G24" s="8">
        <v>30</v>
      </c>
      <c r="H24" s="5">
        <f t="shared" si="0"/>
        <v>110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7</v>
      </c>
      <c r="D25" s="8">
        <v>15</v>
      </c>
      <c r="E25" s="8">
        <v>14</v>
      </c>
      <c r="F25" s="8">
        <v>32</v>
      </c>
      <c r="G25" s="8">
        <v>22</v>
      </c>
      <c r="H25" s="5">
        <f t="shared" si="0"/>
        <v>90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5</v>
      </c>
      <c r="D26" s="8">
        <v>9</v>
      </c>
      <c r="E26" s="8">
        <v>19</v>
      </c>
      <c r="F26" s="8">
        <v>18</v>
      </c>
      <c r="G26" s="8">
        <v>12</v>
      </c>
      <c r="H26" s="5">
        <f t="shared" si="0"/>
        <v>63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9</v>
      </c>
      <c r="D27" s="8">
        <v>15</v>
      </c>
      <c r="E27" s="8">
        <v>20</v>
      </c>
      <c r="F27" s="8">
        <v>32</v>
      </c>
      <c r="G27" s="8">
        <v>15</v>
      </c>
      <c r="H27" s="5">
        <f t="shared" si="0"/>
        <v>91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6</v>
      </c>
      <c r="D28" s="8">
        <v>13</v>
      </c>
      <c r="E28" s="8">
        <v>18</v>
      </c>
      <c r="F28" s="8">
        <v>37</v>
      </c>
      <c r="G28" s="8">
        <v>36</v>
      </c>
      <c r="H28" s="5">
        <f t="shared" si="0"/>
        <v>110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8.3000000000000007</v>
      </c>
      <c r="D29" s="14">
        <v>13</v>
      </c>
      <c r="E29" s="14">
        <v>17.2</v>
      </c>
      <c r="F29" s="8"/>
      <c r="G29" s="8"/>
      <c r="H29" s="5">
        <v>90.4</v>
      </c>
      <c r="I29" s="11"/>
      <c r="J29" s="11"/>
    </row>
    <row r="31" spans="1:10">
      <c r="A31" s="31"/>
      <c r="B31" s="35" t="s">
        <v>82</v>
      </c>
      <c r="C31" s="29" t="s">
        <v>36</v>
      </c>
      <c r="D31" s="36">
        <v>18</v>
      </c>
      <c r="E31" s="29" t="s">
        <v>45</v>
      </c>
      <c r="F31" s="36">
        <v>24</v>
      </c>
      <c r="G31" s="32"/>
      <c r="H31" s="31"/>
    </row>
    <row r="32" spans="1:10" ht="26">
      <c r="A32" s="31"/>
      <c r="B32" s="35" t="s">
        <v>83</v>
      </c>
      <c r="C32" s="29" t="s">
        <v>87</v>
      </c>
      <c r="D32" s="36">
        <v>33</v>
      </c>
      <c r="E32" s="29" t="s">
        <v>193</v>
      </c>
      <c r="F32" s="36">
        <v>25</v>
      </c>
      <c r="G32" s="32"/>
      <c r="H32" s="31"/>
    </row>
    <row r="33" spans="3:6">
      <c r="C33" s="27" t="s">
        <v>11</v>
      </c>
      <c r="D33" s="37">
        <v>25.2</v>
      </c>
      <c r="E33" s="27" t="s">
        <v>10</v>
      </c>
      <c r="F33" s="37">
        <v>26.1</v>
      </c>
    </row>
    <row r="34" spans="3:6">
      <c r="C34" s="27" t="s">
        <v>38</v>
      </c>
      <c r="D34" s="37">
        <v>25</v>
      </c>
      <c r="E34" s="27" t="s">
        <v>47</v>
      </c>
      <c r="F34" s="37">
        <v>29.2</v>
      </c>
    </row>
    <row r="35" spans="3:6">
      <c r="C35" s="27" t="s">
        <v>22</v>
      </c>
      <c r="D35" s="37">
        <v>27</v>
      </c>
      <c r="E35" s="27" t="s">
        <v>23</v>
      </c>
      <c r="F35" s="37">
        <v>23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E3" sqref="E3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259" t="s">
        <v>196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1</v>
      </c>
      <c r="B3" s="2" t="s">
        <v>49</v>
      </c>
      <c r="C3" s="4">
        <v>10</v>
      </c>
      <c r="D3" s="4">
        <v>10</v>
      </c>
      <c r="E3" s="4">
        <v>17</v>
      </c>
      <c r="F3" s="4">
        <v>27</v>
      </c>
      <c r="G3" s="4">
        <v>20</v>
      </c>
      <c r="H3" s="5">
        <f t="shared" ref="H3:H28" si="0">SUM(C3:G3)</f>
        <v>84</v>
      </c>
      <c r="I3" s="2" t="s">
        <v>50</v>
      </c>
      <c r="J3" s="2" t="s">
        <v>90</v>
      </c>
    </row>
    <row r="4" spans="1:10" ht="18.75" customHeight="1">
      <c r="A4" s="2">
        <v>2</v>
      </c>
      <c r="B4" s="2" t="s">
        <v>41</v>
      </c>
      <c r="C4" s="4">
        <v>10</v>
      </c>
      <c r="D4" s="4">
        <v>11</v>
      </c>
      <c r="E4" s="4">
        <v>19</v>
      </c>
      <c r="F4" s="4">
        <v>20</v>
      </c>
      <c r="G4" s="4">
        <v>22</v>
      </c>
      <c r="H4" s="5">
        <f>SUM(C4:G4)</f>
        <v>82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10</v>
      </c>
      <c r="D5" s="4">
        <v>9</v>
      </c>
      <c r="E5" s="4">
        <v>20</v>
      </c>
      <c r="F5" s="4">
        <v>28</v>
      </c>
      <c r="G5" s="4">
        <v>33</v>
      </c>
      <c r="H5" s="5">
        <f>SUM(C5:G5)</f>
        <v>100</v>
      </c>
      <c r="I5" s="2" t="s">
        <v>87</v>
      </c>
      <c r="J5" s="2" t="s">
        <v>88</v>
      </c>
    </row>
    <row r="6" spans="1:10" ht="17.5">
      <c r="A6" s="2">
        <v>4</v>
      </c>
      <c r="B6" s="2" t="s">
        <v>34</v>
      </c>
      <c r="C6" s="4">
        <v>10</v>
      </c>
      <c r="D6" s="4">
        <v>12</v>
      </c>
      <c r="E6" s="4">
        <v>20</v>
      </c>
      <c r="F6" s="4">
        <v>33</v>
      </c>
      <c r="G6" s="4">
        <v>35</v>
      </c>
      <c r="H6" s="5">
        <f t="shared" si="0"/>
        <v>110</v>
      </c>
      <c r="I6" s="2" t="s">
        <v>36</v>
      </c>
      <c r="J6" s="2" t="s">
        <v>35</v>
      </c>
    </row>
    <row r="7" spans="1:10" ht="17.5">
      <c r="A7" s="2">
        <v>5</v>
      </c>
      <c r="B7" s="2" t="s">
        <v>37</v>
      </c>
      <c r="C7" s="4">
        <v>8</v>
      </c>
      <c r="D7" s="4">
        <v>15</v>
      </c>
      <c r="E7" s="4">
        <v>19</v>
      </c>
      <c r="F7" s="4">
        <v>35</v>
      </c>
      <c r="G7" s="4">
        <v>38</v>
      </c>
      <c r="H7" s="5">
        <f t="shared" si="0"/>
        <v>115</v>
      </c>
      <c r="I7" s="2" t="s">
        <v>39</v>
      </c>
      <c r="J7" s="2" t="s">
        <v>38</v>
      </c>
    </row>
    <row r="8" spans="1:10" ht="17.5">
      <c r="A8" s="2">
        <v>6</v>
      </c>
      <c r="B8" s="2" t="s">
        <v>40</v>
      </c>
      <c r="C8" s="4">
        <v>13</v>
      </c>
      <c r="D8" s="4">
        <v>10</v>
      </c>
      <c r="E8" s="4">
        <v>15</v>
      </c>
      <c r="F8" s="4">
        <v>26</v>
      </c>
      <c r="G8" s="4">
        <v>26</v>
      </c>
      <c r="H8" s="5">
        <f t="shared" si="0"/>
        <v>90</v>
      </c>
      <c r="I8" s="2" t="s">
        <v>36</v>
      </c>
      <c r="J8" s="2" t="s">
        <v>38</v>
      </c>
    </row>
    <row r="9" spans="1:10" ht="17.5">
      <c r="A9" s="2">
        <v>7</v>
      </c>
      <c r="B9" s="2" t="s">
        <v>43</v>
      </c>
      <c r="C9" s="4">
        <v>9</v>
      </c>
      <c r="D9" s="4">
        <v>9</v>
      </c>
      <c r="E9" s="4">
        <v>17</v>
      </c>
      <c r="F9" s="4">
        <v>23</v>
      </c>
      <c r="G9" s="4">
        <v>15</v>
      </c>
      <c r="H9" s="5">
        <f t="shared" si="0"/>
        <v>73</v>
      </c>
      <c r="I9" s="2" t="s">
        <v>36</v>
      </c>
      <c r="J9" s="2" t="s">
        <v>35</v>
      </c>
    </row>
    <row r="10" spans="1:10" ht="17.5">
      <c r="A10" s="2">
        <v>8</v>
      </c>
      <c r="B10" s="2" t="s">
        <v>28</v>
      </c>
      <c r="C10" s="4">
        <v>7</v>
      </c>
      <c r="D10" s="4">
        <v>13</v>
      </c>
      <c r="E10" s="4">
        <v>19</v>
      </c>
      <c r="F10" s="4">
        <v>33</v>
      </c>
      <c r="G10" s="4">
        <v>26</v>
      </c>
      <c r="H10" s="5">
        <f>SUM(C10:G10)</f>
        <v>98</v>
      </c>
      <c r="I10" s="2" t="s">
        <v>39</v>
      </c>
      <c r="J10" s="2" t="s">
        <v>89</v>
      </c>
    </row>
    <row r="11" spans="1:10" ht="18.75" customHeight="1">
      <c r="A11" s="2">
        <v>9</v>
      </c>
      <c r="B11" s="2" t="s">
        <v>9</v>
      </c>
      <c r="C11" s="4">
        <v>8</v>
      </c>
      <c r="D11" s="4">
        <v>13</v>
      </c>
      <c r="E11" s="4">
        <v>17</v>
      </c>
      <c r="F11" s="4">
        <v>28</v>
      </c>
      <c r="G11" s="4">
        <v>39</v>
      </c>
      <c r="H11" s="5">
        <f t="shared" si="0"/>
        <v>105</v>
      </c>
      <c r="I11" s="2" t="s">
        <v>11</v>
      </c>
      <c r="J11" s="2" t="s">
        <v>10</v>
      </c>
    </row>
    <row r="12" spans="1:10" ht="17.5">
      <c r="A12" s="2">
        <v>10</v>
      </c>
      <c r="B12" s="2" t="s">
        <v>12</v>
      </c>
      <c r="C12" s="4">
        <v>8</v>
      </c>
      <c r="D12" s="4">
        <v>4</v>
      </c>
      <c r="E12" s="4">
        <v>14</v>
      </c>
      <c r="F12" s="4">
        <v>11</v>
      </c>
      <c r="G12" s="4">
        <v>14</v>
      </c>
      <c r="H12" s="5">
        <f t="shared" si="0"/>
        <v>51</v>
      </c>
      <c r="I12" s="2" t="s">
        <v>11</v>
      </c>
      <c r="J12" s="2" t="s">
        <v>10</v>
      </c>
    </row>
    <row r="13" spans="1:10" ht="17.5">
      <c r="A13" s="2">
        <v>11</v>
      </c>
      <c r="B13" s="2" t="s">
        <v>13</v>
      </c>
      <c r="C13" s="4">
        <v>11</v>
      </c>
      <c r="D13" s="4">
        <v>15</v>
      </c>
      <c r="E13" s="4">
        <v>16</v>
      </c>
      <c r="F13" s="4">
        <v>32</v>
      </c>
      <c r="G13" s="4">
        <v>26</v>
      </c>
      <c r="H13" s="5">
        <f t="shared" si="0"/>
        <v>100</v>
      </c>
      <c r="I13" s="2" t="s">
        <v>15</v>
      </c>
      <c r="J13" s="2" t="s">
        <v>14</v>
      </c>
    </row>
    <row r="14" spans="1:10" ht="17.5">
      <c r="A14" s="2">
        <v>12</v>
      </c>
      <c r="B14" s="2" t="s">
        <v>16</v>
      </c>
      <c r="C14" s="4">
        <v>8</v>
      </c>
      <c r="D14" s="4">
        <v>11</v>
      </c>
      <c r="E14" s="4">
        <v>20</v>
      </c>
      <c r="F14" s="4">
        <v>13</v>
      </c>
      <c r="G14" s="4">
        <v>10</v>
      </c>
      <c r="H14" s="5">
        <f t="shared" si="0"/>
        <v>62</v>
      </c>
      <c r="I14" s="2" t="s">
        <v>11</v>
      </c>
      <c r="J14" s="2" t="s">
        <v>10</v>
      </c>
    </row>
    <row r="15" spans="1:10" ht="17.5">
      <c r="A15" s="2">
        <v>13</v>
      </c>
      <c r="B15" s="2" t="s">
        <v>194</v>
      </c>
      <c r="C15" s="4">
        <v>5</v>
      </c>
      <c r="D15" s="4">
        <v>14</v>
      </c>
      <c r="E15" s="4">
        <v>14</v>
      </c>
      <c r="F15" s="4">
        <v>26</v>
      </c>
      <c r="G15" s="4">
        <v>34</v>
      </c>
      <c r="H15" s="5">
        <f t="shared" si="0"/>
        <v>93</v>
      </c>
      <c r="I15" s="2" t="s">
        <v>11</v>
      </c>
      <c r="J15" s="2" t="s">
        <v>10</v>
      </c>
    </row>
    <row r="16" spans="1:10" ht="17.5">
      <c r="A16" s="2">
        <v>14</v>
      </c>
      <c r="B16" s="2" t="s">
        <v>18</v>
      </c>
      <c r="C16" s="4">
        <v>7</v>
      </c>
      <c r="D16" s="4">
        <v>15</v>
      </c>
      <c r="E16" s="4">
        <v>17</v>
      </c>
      <c r="F16" s="4">
        <v>17</v>
      </c>
      <c r="G16" s="4">
        <v>23</v>
      </c>
      <c r="H16" s="5">
        <f t="shared" si="0"/>
        <v>79</v>
      </c>
      <c r="I16" s="2" t="s">
        <v>11</v>
      </c>
      <c r="J16" s="2" t="s">
        <v>10</v>
      </c>
    </row>
    <row r="17" spans="1:10" ht="17.5">
      <c r="A17" s="2">
        <v>15</v>
      </c>
      <c r="B17" s="2" t="s">
        <v>19</v>
      </c>
      <c r="C17" s="4">
        <v>9</v>
      </c>
      <c r="D17" s="4">
        <v>8</v>
      </c>
      <c r="E17" s="4">
        <v>14</v>
      </c>
      <c r="F17" s="4">
        <v>22</v>
      </c>
      <c r="G17" s="4">
        <v>27</v>
      </c>
      <c r="H17" s="5">
        <f t="shared" si="0"/>
        <v>80</v>
      </c>
      <c r="I17" s="2" t="s">
        <v>11</v>
      </c>
      <c r="J17" s="2" t="s">
        <v>10</v>
      </c>
    </row>
    <row r="18" spans="1:10" ht="17.5">
      <c r="A18" s="2">
        <v>16</v>
      </c>
      <c r="B18" s="2" t="s">
        <v>20</v>
      </c>
      <c r="C18" s="4">
        <v>8</v>
      </c>
      <c r="D18" s="4">
        <v>9</v>
      </c>
      <c r="E18" s="4">
        <v>19</v>
      </c>
      <c r="F18" s="4">
        <v>21</v>
      </c>
      <c r="G18" s="4">
        <v>22</v>
      </c>
      <c r="H18" s="5">
        <f t="shared" si="0"/>
        <v>79</v>
      </c>
      <c r="I18" s="2" t="s">
        <v>11</v>
      </c>
      <c r="J18" s="2" t="s">
        <v>14</v>
      </c>
    </row>
    <row r="19" spans="1:10" ht="17.5">
      <c r="A19" s="2">
        <v>17</v>
      </c>
      <c r="B19" s="2" t="s">
        <v>48</v>
      </c>
      <c r="C19" s="4">
        <v>10</v>
      </c>
      <c r="D19" s="4">
        <v>14</v>
      </c>
      <c r="E19" s="4">
        <v>19</v>
      </c>
      <c r="F19" s="4">
        <v>22</v>
      </c>
      <c r="G19" s="4">
        <v>18</v>
      </c>
      <c r="H19" s="5">
        <f>SUM(C19:G19)</f>
        <v>83</v>
      </c>
      <c r="I19" s="2" t="s">
        <v>30</v>
      </c>
      <c r="J19" s="2" t="s">
        <v>14</v>
      </c>
    </row>
    <row r="20" spans="1:10" ht="17.5">
      <c r="A20" s="2">
        <v>18</v>
      </c>
      <c r="B20" s="2" t="s">
        <v>21</v>
      </c>
      <c r="C20" s="4">
        <v>6</v>
      </c>
      <c r="D20" s="4">
        <v>14</v>
      </c>
      <c r="E20" s="4">
        <v>19</v>
      </c>
      <c r="F20" s="4">
        <v>18</v>
      </c>
      <c r="G20" s="4">
        <v>22</v>
      </c>
      <c r="H20" s="5">
        <f t="shared" si="0"/>
        <v>79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9</v>
      </c>
      <c r="D21" s="4">
        <v>13</v>
      </c>
      <c r="E21" s="4">
        <v>18</v>
      </c>
      <c r="F21" s="4">
        <v>22</v>
      </c>
      <c r="G21" s="4">
        <v>39</v>
      </c>
      <c r="H21" s="5">
        <f t="shared" si="0"/>
        <v>101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10</v>
      </c>
      <c r="D22" s="4">
        <v>14</v>
      </c>
      <c r="E22" s="4">
        <v>20</v>
      </c>
      <c r="F22" s="4">
        <v>33</v>
      </c>
      <c r="G22" s="4">
        <v>35</v>
      </c>
      <c r="H22" s="5">
        <f t="shared" si="0"/>
        <v>112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/>
      <c r="D23" s="4"/>
      <c r="E23" s="4"/>
      <c r="F23" s="4"/>
      <c r="G23" s="4"/>
      <c r="H23" s="5"/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9</v>
      </c>
      <c r="D24" s="4">
        <v>10</v>
      </c>
      <c r="E24" s="4">
        <v>16</v>
      </c>
      <c r="F24" s="4">
        <v>34</v>
      </c>
      <c r="G24" s="4">
        <v>27</v>
      </c>
      <c r="H24" s="5">
        <f t="shared" si="0"/>
        <v>96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4</v>
      </c>
      <c r="D25" s="4">
        <v>9</v>
      </c>
      <c r="E25" s="4">
        <v>11</v>
      </c>
      <c r="F25" s="4">
        <v>20</v>
      </c>
      <c r="G25" s="4">
        <v>33</v>
      </c>
      <c r="H25" s="5">
        <f t="shared" si="0"/>
        <v>77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7</v>
      </c>
      <c r="D26" s="4">
        <v>12</v>
      </c>
      <c r="E26" s="4">
        <v>17</v>
      </c>
      <c r="F26" s="4">
        <v>23</v>
      </c>
      <c r="G26" s="4">
        <v>16</v>
      </c>
      <c r="H26" s="5">
        <f t="shared" si="0"/>
        <v>75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/>
      <c r="D27" s="4"/>
      <c r="E27" s="4"/>
      <c r="F27" s="4"/>
      <c r="G27" s="4"/>
      <c r="H27" s="5"/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10</v>
      </c>
      <c r="D28" s="4">
        <v>8</v>
      </c>
      <c r="E28" s="4">
        <v>17</v>
      </c>
      <c r="F28" s="4">
        <v>20</v>
      </c>
      <c r="G28" s="4">
        <v>19</v>
      </c>
      <c r="H28" s="5">
        <f t="shared" si="0"/>
        <v>74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/>
      <c r="D29" s="4"/>
      <c r="E29" s="4"/>
      <c r="F29" s="4"/>
      <c r="G29" s="4"/>
      <c r="H29" s="5"/>
      <c r="I29" s="2" t="s">
        <v>22</v>
      </c>
      <c r="J29" s="2" t="s">
        <v>47</v>
      </c>
    </row>
    <row r="30" spans="1:10" ht="17.5">
      <c r="A30" s="2">
        <v>28</v>
      </c>
      <c r="B30" s="2" t="s">
        <v>46</v>
      </c>
      <c r="C30" s="4">
        <v>5</v>
      </c>
      <c r="D30" s="4">
        <v>13</v>
      </c>
      <c r="E30" s="4">
        <v>16</v>
      </c>
      <c r="F30" s="4">
        <v>17</v>
      </c>
      <c r="G30" s="4">
        <v>24</v>
      </c>
      <c r="H30" s="5">
        <f>SUM(C30:G30)</f>
        <v>75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8.4</v>
      </c>
      <c r="D31" s="26">
        <v>11.3</v>
      </c>
      <c r="E31" s="26">
        <v>17.2</v>
      </c>
      <c r="F31" s="33"/>
      <c r="G31" s="33"/>
      <c r="H31" s="26">
        <v>86.8</v>
      </c>
      <c r="I31" s="2"/>
      <c r="J31" s="2"/>
    </row>
    <row r="32" spans="1:10" ht="15.75" customHeight="1">
      <c r="A32" s="264" t="s">
        <v>84</v>
      </c>
      <c r="B32" s="264"/>
      <c r="C32" s="29"/>
      <c r="D32" s="29"/>
      <c r="E32" s="29"/>
      <c r="F32" s="29"/>
      <c r="G32" s="29"/>
    </row>
    <row r="33" spans="1:7" ht="13.5" customHeight="1">
      <c r="A33" s="265" t="s">
        <v>85</v>
      </c>
      <c r="B33" s="265"/>
      <c r="C33" s="29" t="s">
        <v>50</v>
      </c>
      <c r="D33" s="36">
        <v>27</v>
      </c>
      <c r="E33" s="29" t="s">
        <v>195</v>
      </c>
      <c r="F33" s="36">
        <v>20</v>
      </c>
      <c r="G33" s="27"/>
    </row>
    <row r="34" spans="1:7">
      <c r="A34" s="28"/>
      <c r="B34" s="28"/>
      <c r="C34" s="29" t="s">
        <v>87</v>
      </c>
      <c r="D34" s="36">
        <v>24</v>
      </c>
      <c r="E34" s="29" t="s">
        <v>193</v>
      </c>
      <c r="F34" s="36">
        <v>27.4</v>
      </c>
      <c r="G34" s="28"/>
    </row>
    <row r="35" spans="1:7">
      <c r="A35" s="28"/>
      <c r="B35" s="28"/>
      <c r="C35" s="27" t="s">
        <v>11</v>
      </c>
      <c r="D35" s="37">
        <v>21.2</v>
      </c>
      <c r="E35" s="27" t="s">
        <v>10</v>
      </c>
      <c r="F35" s="37">
        <v>23.6</v>
      </c>
      <c r="G35" s="28"/>
    </row>
    <row r="36" spans="1:7">
      <c r="C36" s="38" t="s">
        <v>39</v>
      </c>
      <c r="D36" s="39">
        <v>30</v>
      </c>
      <c r="E36" s="27" t="s">
        <v>38</v>
      </c>
      <c r="F36" s="37">
        <v>28</v>
      </c>
    </row>
    <row r="37" spans="1:7">
      <c r="C37" s="38" t="s">
        <v>22</v>
      </c>
      <c r="D37" s="39">
        <v>23.3</v>
      </c>
      <c r="E37" s="27" t="s">
        <v>23</v>
      </c>
      <c r="F37" s="37">
        <v>26.6</v>
      </c>
    </row>
    <row r="38" spans="1:7">
      <c r="C38" s="38" t="s">
        <v>47</v>
      </c>
      <c r="D38" s="39">
        <v>24</v>
      </c>
      <c r="E38" s="27"/>
      <c r="F38" s="27"/>
    </row>
    <row r="39" spans="1:7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38"/>
  <sheetViews>
    <sheetView topLeftCell="A40" workbookViewId="0">
      <selection activeCell="G53" sqref="G53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A1" s="28"/>
      <c r="B1" s="259" t="s">
        <v>197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11">
        <v>1</v>
      </c>
      <c r="B3" s="2" t="s">
        <v>207</v>
      </c>
      <c r="C3" s="8">
        <v>7</v>
      </c>
      <c r="D3" s="8">
        <v>5</v>
      </c>
      <c r="E3" s="8">
        <v>15</v>
      </c>
      <c r="F3" s="8">
        <v>11</v>
      </c>
      <c r="G3" s="8">
        <v>16</v>
      </c>
      <c r="H3" s="5">
        <f t="shared" ref="H3:H17" si="0">SUM(C3:G3)</f>
        <v>54</v>
      </c>
      <c r="I3" s="11" t="s">
        <v>39</v>
      </c>
      <c r="J3" s="11" t="s">
        <v>45</v>
      </c>
    </row>
    <row r="4" spans="1:10" ht="20.25" customHeight="1">
      <c r="A4" s="11">
        <v>2</v>
      </c>
      <c r="B4" s="2" t="s">
        <v>210</v>
      </c>
      <c r="C4" s="8">
        <v>11</v>
      </c>
      <c r="D4" s="8">
        <v>10</v>
      </c>
      <c r="E4" s="8">
        <v>12</v>
      </c>
      <c r="F4" s="8">
        <v>15</v>
      </c>
      <c r="G4" s="8">
        <v>13</v>
      </c>
      <c r="H4" s="5">
        <f t="shared" si="0"/>
        <v>61</v>
      </c>
      <c r="I4" s="11" t="s">
        <v>39</v>
      </c>
      <c r="J4" s="11" t="s">
        <v>45</v>
      </c>
    </row>
    <row r="5" spans="1:10" ht="17.5">
      <c r="A5" s="11">
        <v>3</v>
      </c>
      <c r="B5" s="2" t="s">
        <v>219</v>
      </c>
      <c r="C5" s="8">
        <v>5</v>
      </c>
      <c r="D5" s="8">
        <v>13</v>
      </c>
      <c r="E5" s="8">
        <v>20</v>
      </c>
      <c r="F5" s="8">
        <v>10</v>
      </c>
      <c r="G5" s="8">
        <v>20</v>
      </c>
      <c r="H5" s="5">
        <f t="shared" si="0"/>
        <v>68</v>
      </c>
      <c r="I5" s="11" t="s">
        <v>39</v>
      </c>
      <c r="J5" s="11" t="s">
        <v>45</v>
      </c>
    </row>
    <row r="6" spans="1:10" ht="17.5">
      <c r="A6" s="11">
        <v>4</v>
      </c>
      <c r="B6" s="2" t="s">
        <v>200</v>
      </c>
      <c r="C6" s="8">
        <v>10</v>
      </c>
      <c r="D6" s="8">
        <v>7</v>
      </c>
      <c r="E6" s="8">
        <v>17</v>
      </c>
      <c r="F6" s="8">
        <v>12</v>
      </c>
      <c r="G6" s="8">
        <v>10</v>
      </c>
      <c r="H6" s="5">
        <f t="shared" si="0"/>
        <v>56</v>
      </c>
      <c r="I6" s="11" t="s">
        <v>39</v>
      </c>
      <c r="J6" s="11" t="s">
        <v>89</v>
      </c>
    </row>
    <row r="7" spans="1:10" ht="17.5">
      <c r="A7" s="11">
        <v>5</v>
      </c>
      <c r="B7" s="2" t="s">
        <v>208</v>
      </c>
      <c r="C7" s="8">
        <v>9</v>
      </c>
      <c r="D7" s="8">
        <v>10</v>
      </c>
      <c r="E7" s="8">
        <v>13</v>
      </c>
      <c r="F7" s="8">
        <v>17</v>
      </c>
      <c r="G7" s="8">
        <v>23</v>
      </c>
      <c r="H7" s="5">
        <f t="shared" si="0"/>
        <v>72</v>
      </c>
      <c r="I7" s="11" t="s">
        <v>39</v>
      </c>
      <c r="J7" s="11" t="s">
        <v>89</v>
      </c>
    </row>
    <row r="8" spans="1:10" ht="20.25" customHeight="1">
      <c r="A8" s="11">
        <v>6</v>
      </c>
      <c r="B8" s="2" t="s">
        <v>213</v>
      </c>
      <c r="C8" s="8">
        <v>5</v>
      </c>
      <c r="D8" s="8">
        <v>14</v>
      </c>
      <c r="E8" s="8">
        <v>20</v>
      </c>
      <c r="F8" s="8">
        <v>14</v>
      </c>
      <c r="G8" s="8">
        <v>21</v>
      </c>
      <c r="H8" s="5">
        <f t="shared" si="0"/>
        <v>74</v>
      </c>
      <c r="I8" s="11" t="s">
        <v>39</v>
      </c>
      <c r="J8" s="11" t="s">
        <v>89</v>
      </c>
    </row>
    <row r="9" spans="1:10" ht="20.25" customHeight="1">
      <c r="A9" s="11">
        <v>7</v>
      </c>
      <c r="B9" s="2" t="s">
        <v>214</v>
      </c>
      <c r="C9" s="8">
        <v>2</v>
      </c>
      <c r="D9" s="8">
        <v>9</v>
      </c>
      <c r="E9" s="8">
        <v>16</v>
      </c>
      <c r="F9" s="8">
        <v>13</v>
      </c>
      <c r="G9" s="8">
        <v>17</v>
      </c>
      <c r="H9" s="5">
        <f t="shared" si="0"/>
        <v>57</v>
      </c>
      <c r="I9" s="11" t="s">
        <v>39</v>
      </c>
      <c r="J9" s="11" t="s">
        <v>89</v>
      </c>
    </row>
    <row r="10" spans="1:10" ht="17.5">
      <c r="A10" s="11">
        <v>8</v>
      </c>
      <c r="B10" s="2" t="s">
        <v>218</v>
      </c>
      <c r="C10" s="8">
        <v>6</v>
      </c>
      <c r="D10" s="8">
        <v>6</v>
      </c>
      <c r="E10" s="8">
        <v>12</v>
      </c>
      <c r="F10" s="8">
        <v>14</v>
      </c>
      <c r="G10" s="8">
        <v>25</v>
      </c>
      <c r="H10" s="5">
        <f t="shared" si="0"/>
        <v>63</v>
      </c>
      <c r="I10" s="11" t="s">
        <v>39</v>
      </c>
      <c r="J10" s="11" t="s">
        <v>89</v>
      </c>
    </row>
    <row r="11" spans="1:10" ht="23.25" customHeight="1">
      <c r="A11" s="11">
        <v>9</v>
      </c>
      <c r="B11" s="2" t="s">
        <v>222</v>
      </c>
      <c r="C11" s="8">
        <v>3</v>
      </c>
      <c r="D11" s="8">
        <v>6</v>
      </c>
      <c r="E11" s="8">
        <v>14</v>
      </c>
      <c r="F11" s="8">
        <v>11</v>
      </c>
      <c r="G11" s="8">
        <v>23</v>
      </c>
      <c r="H11" s="5">
        <f t="shared" si="0"/>
        <v>57</v>
      </c>
      <c r="I11" s="11" t="s">
        <v>39</v>
      </c>
      <c r="J11" s="11" t="s">
        <v>89</v>
      </c>
    </row>
    <row r="12" spans="1:10" ht="31">
      <c r="A12" s="11">
        <v>10</v>
      </c>
      <c r="B12" s="2" t="s">
        <v>224</v>
      </c>
      <c r="C12" s="8">
        <v>2</v>
      </c>
      <c r="D12" s="8">
        <v>2</v>
      </c>
      <c r="E12" s="8">
        <v>13</v>
      </c>
      <c r="F12" s="8">
        <v>12</v>
      </c>
      <c r="G12" s="8">
        <v>21</v>
      </c>
      <c r="H12" s="5">
        <f t="shared" si="0"/>
        <v>50</v>
      </c>
      <c r="I12" s="11" t="s">
        <v>39</v>
      </c>
      <c r="J12" s="11" t="s">
        <v>89</v>
      </c>
    </row>
    <row r="13" spans="1:10" ht="17.5">
      <c r="A13" s="11">
        <v>11</v>
      </c>
      <c r="B13" s="2" t="s">
        <v>199</v>
      </c>
      <c r="C13" s="8">
        <v>9</v>
      </c>
      <c r="D13" s="8">
        <v>2</v>
      </c>
      <c r="E13" s="8">
        <v>12</v>
      </c>
      <c r="F13" s="8">
        <v>9</v>
      </c>
      <c r="G13" s="8">
        <v>9</v>
      </c>
      <c r="H13" s="5">
        <f t="shared" si="0"/>
        <v>41</v>
      </c>
      <c r="I13" s="11" t="s">
        <v>11</v>
      </c>
      <c r="J13" s="11" t="s">
        <v>47</v>
      </c>
    </row>
    <row r="14" spans="1:10" ht="17.5">
      <c r="A14" s="11">
        <v>12</v>
      </c>
      <c r="B14" s="2" t="s">
        <v>203</v>
      </c>
      <c r="C14" s="8">
        <v>4</v>
      </c>
      <c r="D14" s="8">
        <v>11</v>
      </c>
      <c r="E14" s="8">
        <v>16</v>
      </c>
      <c r="F14" s="8">
        <v>11</v>
      </c>
      <c r="G14" s="8">
        <v>18</v>
      </c>
      <c r="H14" s="5">
        <f t="shared" si="0"/>
        <v>60</v>
      </c>
      <c r="I14" s="11" t="s">
        <v>11</v>
      </c>
      <c r="J14" s="11" t="s">
        <v>47</v>
      </c>
    </row>
    <row r="15" spans="1:10" ht="17.5">
      <c r="A15" s="11">
        <v>13</v>
      </c>
      <c r="B15" s="2" t="s">
        <v>220</v>
      </c>
      <c r="C15" s="8">
        <v>6</v>
      </c>
      <c r="D15" s="8">
        <v>13</v>
      </c>
      <c r="E15" s="8">
        <v>20</v>
      </c>
      <c r="F15" s="8">
        <v>11</v>
      </c>
      <c r="G15" s="8">
        <v>11</v>
      </c>
      <c r="H15" s="5">
        <f t="shared" si="0"/>
        <v>61</v>
      </c>
      <c r="I15" s="11" t="s">
        <v>11</v>
      </c>
      <c r="J15" s="11" t="s">
        <v>170</v>
      </c>
    </row>
    <row r="16" spans="1:10" ht="19.5" customHeight="1">
      <c r="A16" s="11">
        <v>14</v>
      </c>
      <c r="B16" s="2" t="s">
        <v>204</v>
      </c>
      <c r="C16" s="8">
        <v>6</v>
      </c>
      <c r="D16" s="8">
        <v>14</v>
      </c>
      <c r="E16" s="8">
        <v>16</v>
      </c>
      <c r="F16" s="8">
        <v>28</v>
      </c>
      <c r="G16" s="8">
        <v>10</v>
      </c>
      <c r="H16" s="5">
        <f t="shared" si="0"/>
        <v>74</v>
      </c>
      <c r="I16" s="11" t="s">
        <v>11</v>
      </c>
      <c r="J16" s="11" t="s">
        <v>14</v>
      </c>
    </row>
    <row r="17" spans="1:10" ht="17.5">
      <c r="A17" s="11">
        <v>15</v>
      </c>
      <c r="B17" s="2" t="s">
        <v>205</v>
      </c>
      <c r="C17" s="8">
        <v>2</v>
      </c>
      <c r="D17" s="8">
        <v>7</v>
      </c>
      <c r="E17" s="8">
        <v>12</v>
      </c>
      <c r="F17" s="8">
        <v>9</v>
      </c>
      <c r="G17" s="8">
        <v>10</v>
      </c>
      <c r="H17" s="5">
        <f t="shared" si="0"/>
        <v>40</v>
      </c>
      <c r="I17" s="11" t="s">
        <v>11</v>
      </c>
      <c r="J17" s="11" t="s">
        <v>14</v>
      </c>
    </row>
    <row r="18" spans="1:10" ht="17.5">
      <c r="A18" s="11">
        <v>16</v>
      </c>
      <c r="B18" s="2" t="s">
        <v>206</v>
      </c>
      <c r="C18" s="8"/>
      <c r="D18" s="8"/>
      <c r="E18" s="8"/>
      <c r="F18" s="8"/>
      <c r="G18" s="8"/>
      <c r="H18" s="5"/>
      <c r="I18" s="11" t="s">
        <v>11</v>
      </c>
      <c r="J18" s="11" t="s">
        <v>10</v>
      </c>
    </row>
    <row r="19" spans="1:10" ht="18.75" customHeight="1">
      <c r="A19" s="11">
        <v>17</v>
      </c>
      <c r="B19" s="2" t="s">
        <v>212</v>
      </c>
      <c r="C19" s="8"/>
      <c r="D19" s="8"/>
      <c r="E19" s="8"/>
      <c r="F19" s="8"/>
      <c r="G19" s="8"/>
      <c r="H19" s="5"/>
      <c r="I19" s="11" t="s">
        <v>11</v>
      </c>
      <c r="J19" s="11" t="s">
        <v>10</v>
      </c>
    </row>
    <row r="20" spans="1:10" ht="21" customHeight="1">
      <c r="A20" s="11">
        <v>18</v>
      </c>
      <c r="B20" s="2" t="s">
        <v>201</v>
      </c>
      <c r="C20" s="8">
        <v>1</v>
      </c>
      <c r="D20" s="8">
        <v>12</v>
      </c>
      <c r="E20" s="8">
        <v>16</v>
      </c>
      <c r="F20" s="8">
        <v>12</v>
      </c>
      <c r="G20" s="8">
        <v>5</v>
      </c>
      <c r="H20" s="5">
        <f t="shared" ref="H20:H30" si="1">SUM(C20:G20)</f>
        <v>46</v>
      </c>
      <c r="I20" s="11" t="s">
        <v>22</v>
      </c>
      <c r="J20" s="11" t="s">
        <v>23</v>
      </c>
    </row>
    <row r="21" spans="1:10" ht="21" customHeight="1">
      <c r="A21" s="11">
        <v>19</v>
      </c>
      <c r="B21" s="2" t="s">
        <v>202</v>
      </c>
      <c r="C21" s="8">
        <v>2</v>
      </c>
      <c r="D21" s="8">
        <v>9</v>
      </c>
      <c r="E21" s="8">
        <v>16</v>
      </c>
      <c r="F21" s="8">
        <v>13</v>
      </c>
      <c r="G21" s="8">
        <v>10</v>
      </c>
      <c r="H21" s="5">
        <f t="shared" si="1"/>
        <v>50</v>
      </c>
      <c r="I21" s="11" t="s">
        <v>22</v>
      </c>
      <c r="J21" s="11" t="s">
        <v>23</v>
      </c>
    </row>
    <row r="22" spans="1:10" ht="21" customHeight="1">
      <c r="A22" s="11">
        <v>20</v>
      </c>
      <c r="B22" s="2" t="s">
        <v>209</v>
      </c>
      <c r="C22" s="8">
        <v>6</v>
      </c>
      <c r="D22" s="8">
        <v>11</v>
      </c>
      <c r="E22" s="8">
        <v>20</v>
      </c>
      <c r="F22" s="8">
        <v>8</v>
      </c>
      <c r="G22" s="8">
        <v>22</v>
      </c>
      <c r="H22" s="5">
        <f t="shared" si="1"/>
        <v>67</v>
      </c>
      <c r="I22" s="11" t="s">
        <v>22</v>
      </c>
      <c r="J22" s="11" t="s">
        <v>23</v>
      </c>
    </row>
    <row r="23" spans="1:10" ht="21.75" customHeight="1">
      <c r="A23" s="11">
        <v>21</v>
      </c>
      <c r="B23" s="2" t="s">
        <v>211</v>
      </c>
      <c r="C23" s="8">
        <v>3</v>
      </c>
      <c r="D23" s="8">
        <v>10</v>
      </c>
      <c r="E23" s="8">
        <v>16</v>
      </c>
      <c r="F23" s="8">
        <v>13</v>
      </c>
      <c r="G23" s="8">
        <v>6</v>
      </c>
      <c r="H23" s="5">
        <f t="shared" si="1"/>
        <v>48</v>
      </c>
      <c r="I23" s="11" t="s">
        <v>22</v>
      </c>
      <c r="J23" s="11" t="s">
        <v>23</v>
      </c>
    </row>
    <row r="24" spans="1:10" ht="21.75" customHeight="1">
      <c r="A24" s="11">
        <v>22</v>
      </c>
      <c r="B24" s="2" t="s">
        <v>215</v>
      </c>
      <c r="C24" s="8">
        <v>8</v>
      </c>
      <c r="D24" s="8">
        <v>13</v>
      </c>
      <c r="E24" s="8">
        <v>19</v>
      </c>
      <c r="F24" s="8">
        <v>17</v>
      </c>
      <c r="G24" s="8">
        <v>23</v>
      </c>
      <c r="H24" s="5">
        <f t="shared" si="1"/>
        <v>80</v>
      </c>
      <c r="I24" s="11" t="s">
        <v>22</v>
      </c>
      <c r="J24" s="11" t="s">
        <v>23</v>
      </c>
    </row>
    <row r="25" spans="1:10" ht="20.25" customHeight="1">
      <c r="A25" s="11">
        <v>23</v>
      </c>
      <c r="B25" s="2" t="s">
        <v>216</v>
      </c>
      <c r="C25" s="8">
        <v>4</v>
      </c>
      <c r="D25" s="8">
        <v>11</v>
      </c>
      <c r="E25" s="8">
        <v>15</v>
      </c>
      <c r="F25" s="8">
        <v>11</v>
      </c>
      <c r="G25" s="8">
        <v>10</v>
      </c>
      <c r="H25" s="5">
        <f t="shared" si="1"/>
        <v>51</v>
      </c>
      <c r="I25" s="11" t="s">
        <v>22</v>
      </c>
      <c r="J25" s="11" t="s">
        <v>23</v>
      </c>
    </row>
    <row r="26" spans="1:10" ht="31">
      <c r="A26" s="11">
        <v>24</v>
      </c>
      <c r="B26" s="2" t="s">
        <v>217</v>
      </c>
      <c r="C26" s="8">
        <v>8</v>
      </c>
      <c r="D26" s="8">
        <v>9</v>
      </c>
      <c r="E26" s="8">
        <v>15</v>
      </c>
      <c r="F26" s="8">
        <v>19</v>
      </c>
      <c r="G26" s="8">
        <v>16</v>
      </c>
      <c r="H26" s="5">
        <f t="shared" si="1"/>
        <v>67</v>
      </c>
      <c r="I26" s="11" t="s">
        <v>22</v>
      </c>
      <c r="J26" s="11" t="s">
        <v>23</v>
      </c>
    </row>
    <row r="27" spans="1:10" ht="31">
      <c r="A27" s="11">
        <v>25</v>
      </c>
      <c r="B27" s="2" t="s">
        <v>221</v>
      </c>
      <c r="C27" s="8">
        <v>10</v>
      </c>
      <c r="D27" s="8">
        <v>14</v>
      </c>
      <c r="E27" s="8">
        <v>16</v>
      </c>
      <c r="F27" s="8">
        <v>17</v>
      </c>
      <c r="G27" s="8">
        <v>30</v>
      </c>
      <c r="H27" s="5">
        <f t="shared" si="1"/>
        <v>87</v>
      </c>
      <c r="I27" s="11" t="s">
        <v>22</v>
      </c>
      <c r="J27" s="11" t="s">
        <v>23</v>
      </c>
    </row>
    <row r="28" spans="1:10" ht="17.5">
      <c r="A28" s="11">
        <v>26</v>
      </c>
      <c r="B28" s="2" t="s">
        <v>223</v>
      </c>
      <c r="C28" s="8">
        <v>6</v>
      </c>
      <c r="D28" s="8">
        <v>13</v>
      </c>
      <c r="E28" s="8">
        <v>20</v>
      </c>
      <c r="F28" s="8">
        <v>15</v>
      </c>
      <c r="G28" s="8">
        <v>10</v>
      </c>
      <c r="H28" s="5">
        <f t="shared" si="1"/>
        <v>64</v>
      </c>
      <c r="I28" s="11" t="s">
        <v>22</v>
      </c>
      <c r="J28" s="11" t="s">
        <v>23</v>
      </c>
    </row>
    <row r="29" spans="1:10" ht="17.5">
      <c r="A29" s="11">
        <v>27</v>
      </c>
      <c r="B29" s="2" t="s">
        <v>225</v>
      </c>
      <c r="C29" s="8">
        <v>8</v>
      </c>
      <c r="D29" s="8">
        <v>11</v>
      </c>
      <c r="E29" s="8">
        <v>18</v>
      </c>
      <c r="F29" s="8">
        <v>18</v>
      </c>
      <c r="G29" s="8">
        <v>13</v>
      </c>
      <c r="H29" s="5">
        <f t="shared" si="1"/>
        <v>68</v>
      </c>
      <c r="I29" s="11" t="s">
        <v>22</v>
      </c>
      <c r="J29" s="11" t="s">
        <v>23</v>
      </c>
    </row>
    <row r="30" spans="1:10" ht="17.5">
      <c r="A30" s="11">
        <v>28</v>
      </c>
      <c r="B30" s="2" t="s">
        <v>226</v>
      </c>
      <c r="C30" s="41">
        <v>2</v>
      </c>
      <c r="D30" s="41">
        <v>1</v>
      </c>
      <c r="E30" s="41">
        <v>1</v>
      </c>
      <c r="F30" s="41">
        <v>5</v>
      </c>
      <c r="G30" s="41">
        <v>3</v>
      </c>
      <c r="H30" s="5">
        <f t="shared" si="1"/>
        <v>12</v>
      </c>
      <c r="I30" s="3" t="s">
        <v>22</v>
      </c>
      <c r="J30" s="3" t="s">
        <v>23</v>
      </c>
    </row>
    <row r="31" spans="1:10" ht="17.5">
      <c r="A31" s="42"/>
      <c r="B31" s="43" t="s">
        <v>256</v>
      </c>
      <c r="C31" s="45">
        <v>5.5</v>
      </c>
      <c r="D31" s="45">
        <v>9.3000000000000007</v>
      </c>
      <c r="E31" s="45">
        <v>15.3</v>
      </c>
      <c r="F31" s="45"/>
      <c r="G31" s="41"/>
      <c r="H31" s="5">
        <v>59</v>
      </c>
      <c r="I31" s="44"/>
      <c r="J31" s="44"/>
    </row>
    <row r="32" spans="1:10">
      <c r="A32" s="30"/>
      <c r="B32" s="35" t="s">
        <v>227</v>
      </c>
      <c r="C32" s="29" t="s">
        <v>36</v>
      </c>
      <c r="D32" s="36">
        <v>13</v>
      </c>
      <c r="E32" s="29" t="s">
        <v>45</v>
      </c>
      <c r="F32" s="36">
        <v>16.3</v>
      </c>
      <c r="G32" s="29"/>
      <c r="H32" s="30"/>
      <c r="I32" s="28"/>
      <c r="J32" s="28"/>
    </row>
    <row r="33" spans="1:10">
      <c r="A33" s="30"/>
      <c r="B33" s="35" t="s">
        <v>228</v>
      </c>
      <c r="C33" s="27" t="s">
        <v>11</v>
      </c>
      <c r="D33" s="37">
        <v>13.6</v>
      </c>
      <c r="E33" s="27" t="s">
        <v>10</v>
      </c>
      <c r="F33" s="37"/>
      <c r="G33" s="29"/>
      <c r="H33" s="30"/>
      <c r="I33" s="28"/>
      <c r="J33" s="28"/>
    </row>
    <row r="34" spans="1:10">
      <c r="A34" s="28"/>
      <c r="B34" s="28"/>
      <c r="C34" s="27" t="s">
        <v>38</v>
      </c>
      <c r="D34" s="37">
        <v>20</v>
      </c>
      <c r="E34" s="27" t="s">
        <v>47</v>
      </c>
      <c r="F34" s="37">
        <v>13.5</v>
      </c>
      <c r="G34" s="28"/>
      <c r="H34" s="28"/>
      <c r="I34" s="28"/>
      <c r="J34" s="28"/>
    </row>
    <row r="35" spans="1:10">
      <c r="A35" s="28"/>
      <c r="B35" s="28"/>
      <c r="C35" s="27" t="s">
        <v>22</v>
      </c>
      <c r="D35" s="37">
        <v>13.4</v>
      </c>
      <c r="E35" s="27" t="s">
        <v>23</v>
      </c>
      <c r="F35" s="37">
        <v>13.4</v>
      </c>
      <c r="G35" s="28"/>
      <c r="H35" s="28"/>
      <c r="I35" s="28"/>
      <c r="J35" s="28"/>
    </row>
    <row r="36" spans="1:10">
      <c r="A36" s="28"/>
      <c r="B36" s="28"/>
      <c r="C36" s="46"/>
      <c r="G36" s="28"/>
      <c r="H36" s="28"/>
      <c r="I36" s="28"/>
      <c r="J36" s="28"/>
    </row>
    <row r="37" spans="1:10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A3" sqref="A3:A29"/>
    </sheetView>
  </sheetViews>
  <sheetFormatPr defaultRowHeight="14.5"/>
  <cols>
    <col min="1" max="1" width="3.54296875" customWidth="1"/>
    <col min="2" max="2" width="26" customWidth="1"/>
    <col min="3" max="3" width="11.81640625" customWidth="1"/>
    <col min="4" max="4" width="11.4531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259" t="s">
        <v>198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1</v>
      </c>
      <c r="B3" s="47" t="s">
        <v>234</v>
      </c>
      <c r="C3" s="4">
        <v>6</v>
      </c>
      <c r="D3" s="4">
        <v>2</v>
      </c>
      <c r="E3" s="4">
        <v>14</v>
      </c>
      <c r="F3" s="4">
        <v>17</v>
      </c>
      <c r="G3" s="4">
        <v>17</v>
      </c>
      <c r="H3" s="5">
        <f t="shared" ref="H3:H19" si="0">SUM(C3:G3)</f>
        <v>56</v>
      </c>
      <c r="I3" s="2" t="s">
        <v>50</v>
      </c>
      <c r="J3" s="2" t="s">
        <v>90</v>
      </c>
    </row>
    <row r="4" spans="1:10" ht="17.5">
      <c r="A4" s="2">
        <v>2</v>
      </c>
      <c r="B4" s="40" t="s">
        <v>249</v>
      </c>
      <c r="C4" s="4">
        <v>7</v>
      </c>
      <c r="D4" s="4">
        <v>9</v>
      </c>
      <c r="E4" s="4">
        <v>16</v>
      </c>
      <c r="F4" s="4">
        <v>19</v>
      </c>
      <c r="G4" s="4">
        <v>15</v>
      </c>
      <c r="H4" s="5">
        <f t="shared" si="0"/>
        <v>66</v>
      </c>
      <c r="I4" s="2" t="s">
        <v>36</v>
      </c>
      <c r="J4" s="2" t="s">
        <v>35</v>
      </c>
    </row>
    <row r="5" spans="1:10" ht="17.5">
      <c r="A5" s="2">
        <v>3</v>
      </c>
      <c r="B5" s="40" t="s">
        <v>238</v>
      </c>
      <c r="C5" s="4">
        <v>7</v>
      </c>
      <c r="D5" s="4">
        <v>8</v>
      </c>
      <c r="E5" s="4">
        <v>13</v>
      </c>
      <c r="F5" s="4">
        <v>18</v>
      </c>
      <c r="G5" s="4">
        <v>16</v>
      </c>
      <c r="H5" s="5">
        <f t="shared" si="0"/>
        <v>62</v>
      </c>
      <c r="I5" s="2" t="s">
        <v>36</v>
      </c>
      <c r="J5" s="2" t="s">
        <v>35</v>
      </c>
    </row>
    <row r="6" spans="1:10" ht="23.25" customHeight="1">
      <c r="A6" s="2">
        <v>4</v>
      </c>
      <c r="B6" s="47" t="s">
        <v>231</v>
      </c>
      <c r="C6" s="4">
        <v>5</v>
      </c>
      <c r="D6" s="4">
        <v>6</v>
      </c>
      <c r="E6" s="4">
        <v>17</v>
      </c>
      <c r="F6" s="4">
        <v>5</v>
      </c>
      <c r="G6" s="4">
        <v>11</v>
      </c>
      <c r="H6" s="5">
        <f t="shared" si="0"/>
        <v>44</v>
      </c>
      <c r="I6" s="2" t="s">
        <v>11</v>
      </c>
      <c r="J6" s="2" t="s">
        <v>10</v>
      </c>
    </row>
    <row r="7" spans="1:10" ht="17.5">
      <c r="A7" s="2">
        <v>5</v>
      </c>
      <c r="B7" s="40" t="s">
        <v>233</v>
      </c>
      <c r="C7" s="4">
        <v>8</v>
      </c>
      <c r="D7" s="4">
        <v>5</v>
      </c>
      <c r="E7" s="4">
        <v>16</v>
      </c>
      <c r="F7" s="4">
        <v>6</v>
      </c>
      <c r="G7" s="4">
        <v>12</v>
      </c>
      <c r="H7" s="5">
        <f t="shared" si="0"/>
        <v>47</v>
      </c>
      <c r="I7" s="2" t="s">
        <v>11</v>
      </c>
      <c r="J7" s="2" t="s">
        <v>10</v>
      </c>
    </row>
    <row r="8" spans="1:10" ht="17.5">
      <c r="A8" s="2">
        <v>6</v>
      </c>
      <c r="B8" s="40" t="s">
        <v>242</v>
      </c>
      <c r="C8" s="4">
        <v>7</v>
      </c>
      <c r="D8" s="4">
        <v>9</v>
      </c>
      <c r="E8" s="4">
        <v>16</v>
      </c>
      <c r="F8" s="4">
        <v>10</v>
      </c>
      <c r="G8" s="4">
        <v>11</v>
      </c>
      <c r="H8" s="5">
        <f t="shared" si="0"/>
        <v>53</v>
      </c>
      <c r="I8" s="2" t="s">
        <v>11</v>
      </c>
      <c r="J8" s="2" t="s">
        <v>10</v>
      </c>
    </row>
    <row r="9" spans="1:10" ht="17.5">
      <c r="A9" s="2">
        <v>7</v>
      </c>
      <c r="B9" s="40" t="s">
        <v>229</v>
      </c>
      <c r="C9" s="4">
        <v>7</v>
      </c>
      <c r="D9" s="4">
        <v>9</v>
      </c>
      <c r="E9" s="4">
        <v>18</v>
      </c>
      <c r="F9" s="4">
        <v>5</v>
      </c>
      <c r="G9" s="4">
        <v>7</v>
      </c>
      <c r="H9" s="5">
        <f t="shared" si="0"/>
        <v>46</v>
      </c>
      <c r="I9" s="2" t="s">
        <v>11</v>
      </c>
      <c r="J9" s="2" t="s">
        <v>10</v>
      </c>
    </row>
    <row r="10" spans="1:10" ht="17.5">
      <c r="A10" s="2">
        <v>8</v>
      </c>
      <c r="B10" s="40" t="s">
        <v>246</v>
      </c>
      <c r="C10" s="4">
        <v>6</v>
      </c>
      <c r="D10" s="4">
        <v>7</v>
      </c>
      <c r="E10" s="4">
        <v>15</v>
      </c>
      <c r="F10" s="4">
        <v>7</v>
      </c>
      <c r="G10" s="4">
        <v>3</v>
      </c>
      <c r="H10" s="5">
        <f t="shared" si="0"/>
        <v>38</v>
      </c>
      <c r="I10" s="2" t="s">
        <v>11</v>
      </c>
      <c r="J10" s="2" t="s">
        <v>10</v>
      </c>
    </row>
    <row r="11" spans="1:10" ht="17.5">
      <c r="A11" s="2">
        <v>9</v>
      </c>
      <c r="B11" s="40" t="s">
        <v>250</v>
      </c>
      <c r="C11" s="4">
        <v>4</v>
      </c>
      <c r="D11" s="4">
        <v>9</v>
      </c>
      <c r="E11" s="4">
        <v>13</v>
      </c>
      <c r="F11" s="4">
        <v>12</v>
      </c>
      <c r="G11" s="4">
        <v>11</v>
      </c>
      <c r="H11" s="5">
        <f t="shared" si="0"/>
        <v>49</v>
      </c>
      <c r="I11" s="2" t="s">
        <v>11</v>
      </c>
      <c r="J11" s="2" t="s">
        <v>10</v>
      </c>
    </row>
    <row r="12" spans="1:10" ht="17.5">
      <c r="A12" s="2">
        <v>10</v>
      </c>
      <c r="B12" s="40" t="s">
        <v>236</v>
      </c>
      <c r="C12" s="4">
        <v>2</v>
      </c>
      <c r="D12" s="4">
        <v>9</v>
      </c>
      <c r="E12" s="4">
        <v>20</v>
      </c>
      <c r="F12" s="4">
        <v>9</v>
      </c>
      <c r="G12" s="4">
        <v>11</v>
      </c>
      <c r="H12" s="5">
        <f t="shared" si="0"/>
        <v>51</v>
      </c>
      <c r="I12" s="2" t="s">
        <v>11</v>
      </c>
      <c r="J12" s="2" t="s">
        <v>47</v>
      </c>
    </row>
    <row r="13" spans="1:10" ht="17.5">
      <c r="A13" s="2">
        <v>11</v>
      </c>
      <c r="B13" s="40" t="s">
        <v>244</v>
      </c>
      <c r="C13" s="4">
        <v>7</v>
      </c>
      <c r="D13" s="4">
        <v>8</v>
      </c>
      <c r="E13" s="4">
        <v>16</v>
      </c>
      <c r="F13" s="4">
        <v>13</v>
      </c>
      <c r="G13" s="4">
        <v>18</v>
      </c>
      <c r="H13" s="5">
        <f t="shared" si="0"/>
        <v>62</v>
      </c>
      <c r="I13" s="2" t="s">
        <v>11</v>
      </c>
      <c r="J13" s="2" t="s">
        <v>47</v>
      </c>
    </row>
    <row r="14" spans="1:10" ht="17.5">
      <c r="A14" s="2">
        <v>12</v>
      </c>
      <c r="B14" s="40" t="s">
        <v>245</v>
      </c>
      <c r="C14" s="4">
        <v>7</v>
      </c>
      <c r="D14" s="4">
        <v>8</v>
      </c>
      <c r="E14" s="4">
        <v>15</v>
      </c>
      <c r="F14" s="4">
        <v>17</v>
      </c>
      <c r="G14" s="4">
        <v>18</v>
      </c>
      <c r="H14" s="5">
        <f t="shared" si="0"/>
        <v>65</v>
      </c>
      <c r="I14" s="2" t="s">
        <v>11</v>
      </c>
      <c r="J14" s="2" t="s">
        <v>47</v>
      </c>
    </row>
    <row r="15" spans="1:10" ht="17.5">
      <c r="A15" s="2">
        <v>13</v>
      </c>
      <c r="B15" s="40" t="s">
        <v>248</v>
      </c>
      <c r="C15" s="4">
        <v>7</v>
      </c>
      <c r="D15" s="4">
        <v>9</v>
      </c>
      <c r="E15" s="4">
        <v>15</v>
      </c>
      <c r="F15" s="4">
        <v>16</v>
      </c>
      <c r="G15" s="4">
        <v>22</v>
      </c>
      <c r="H15" s="5">
        <f t="shared" si="0"/>
        <v>69</v>
      </c>
      <c r="I15" s="2" t="s">
        <v>11</v>
      </c>
      <c r="J15" s="2" t="s">
        <v>47</v>
      </c>
    </row>
    <row r="16" spans="1:10" ht="17.5">
      <c r="A16" s="2">
        <v>14</v>
      </c>
      <c r="B16" s="40" t="s">
        <v>251</v>
      </c>
      <c r="C16" s="4">
        <v>7</v>
      </c>
      <c r="D16" s="4">
        <v>10</v>
      </c>
      <c r="E16" s="4">
        <v>14</v>
      </c>
      <c r="F16" s="4">
        <v>11</v>
      </c>
      <c r="G16" s="4">
        <v>13</v>
      </c>
      <c r="H16" s="5">
        <f t="shared" si="0"/>
        <v>55</v>
      </c>
      <c r="I16" s="2" t="s">
        <v>11</v>
      </c>
      <c r="J16" s="2" t="s">
        <v>47</v>
      </c>
    </row>
    <row r="17" spans="1:10" ht="17.5">
      <c r="A17" s="2">
        <v>15</v>
      </c>
      <c r="B17" s="40" t="s">
        <v>255</v>
      </c>
      <c r="C17" s="4">
        <v>4</v>
      </c>
      <c r="D17" s="4">
        <v>10</v>
      </c>
      <c r="E17" s="4">
        <v>15</v>
      </c>
      <c r="F17" s="4">
        <v>18</v>
      </c>
      <c r="G17" s="4">
        <v>15</v>
      </c>
      <c r="H17" s="5">
        <f t="shared" si="0"/>
        <v>62</v>
      </c>
      <c r="I17" s="2" t="s">
        <v>11</v>
      </c>
      <c r="J17" s="2" t="s">
        <v>47</v>
      </c>
    </row>
    <row r="18" spans="1:10" ht="18.75" customHeight="1">
      <c r="A18" s="2">
        <v>16</v>
      </c>
      <c r="B18" s="40" t="s">
        <v>237</v>
      </c>
      <c r="C18" s="4">
        <v>10</v>
      </c>
      <c r="D18" s="4">
        <v>7</v>
      </c>
      <c r="E18" s="4">
        <v>16</v>
      </c>
      <c r="F18" s="4">
        <v>20</v>
      </c>
      <c r="G18" s="4">
        <v>15</v>
      </c>
      <c r="H18" s="5">
        <f t="shared" si="0"/>
        <v>68</v>
      </c>
      <c r="I18" s="2" t="s">
        <v>89</v>
      </c>
      <c r="J18" s="2" t="s">
        <v>47</v>
      </c>
    </row>
    <row r="19" spans="1:10" ht="17.5">
      <c r="A19" s="2">
        <v>17</v>
      </c>
      <c r="B19" s="40" t="s">
        <v>235</v>
      </c>
      <c r="C19" s="4">
        <v>3</v>
      </c>
      <c r="D19" s="4">
        <v>10</v>
      </c>
      <c r="E19" s="4">
        <v>11</v>
      </c>
      <c r="F19" s="4">
        <v>13</v>
      </c>
      <c r="G19" s="4">
        <v>9</v>
      </c>
      <c r="H19" s="5">
        <f t="shared" si="0"/>
        <v>46</v>
      </c>
      <c r="I19" s="2" t="s">
        <v>22</v>
      </c>
      <c r="J19" s="2" t="s">
        <v>47</v>
      </c>
    </row>
    <row r="20" spans="1:10" ht="18.75" customHeight="1">
      <c r="A20" s="2">
        <v>18</v>
      </c>
      <c r="B20" s="40" t="s">
        <v>230</v>
      </c>
      <c r="C20" s="4">
        <v>6</v>
      </c>
      <c r="D20" s="4">
        <v>8</v>
      </c>
      <c r="E20" s="4">
        <v>16</v>
      </c>
      <c r="F20" s="4">
        <v>18</v>
      </c>
      <c r="G20" s="4">
        <v>12</v>
      </c>
      <c r="H20" s="5">
        <f t="shared" ref="H20:H27" si="1">SUM(C20:G20)</f>
        <v>60</v>
      </c>
      <c r="I20" s="2" t="s">
        <v>22</v>
      </c>
      <c r="J20" s="2" t="s">
        <v>23</v>
      </c>
    </row>
    <row r="21" spans="1:10" ht="17.5">
      <c r="A21" s="2">
        <v>19</v>
      </c>
      <c r="B21" s="40" t="s">
        <v>232</v>
      </c>
      <c r="C21" s="4">
        <v>7</v>
      </c>
      <c r="D21" s="4">
        <v>10</v>
      </c>
      <c r="E21" s="4">
        <v>15</v>
      </c>
      <c r="F21" s="4">
        <v>20</v>
      </c>
      <c r="G21" s="4">
        <v>22</v>
      </c>
      <c r="H21" s="5">
        <f t="shared" si="1"/>
        <v>74</v>
      </c>
      <c r="I21" s="2" t="s">
        <v>22</v>
      </c>
      <c r="J21" s="2" t="s">
        <v>23</v>
      </c>
    </row>
    <row r="22" spans="1:10" ht="17.5">
      <c r="A22" s="2">
        <v>20</v>
      </c>
      <c r="B22" s="40" t="s">
        <v>239</v>
      </c>
      <c r="C22" s="4">
        <v>2</v>
      </c>
      <c r="D22" s="4">
        <v>8</v>
      </c>
      <c r="E22" s="4">
        <v>19</v>
      </c>
      <c r="F22" s="4">
        <v>16</v>
      </c>
      <c r="G22" s="4">
        <v>11</v>
      </c>
      <c r="H22" s="5">
        <f t="shared" si="1"/>
        <v>56</v>
      </c>
      <c r="I22" s="2" t="s">
        <v>22</v>
      </c>
      <c r="J22" s="2" t="s">
        <v>23</v>
      </c>
    </row>
    <row r="23" spans="1:10" ht="17.5">
      <c r="A23" s="2">
        <v>21</v>
      </c>
      <c r="B23" s="40" t="s">
        <v>240</v>
      </c>
      <c r="C23" s="4">
        <v>7</v>
      </c>
      <c r="D23" s="4">
        <v>5</v>
      </c>
      <c r="E23" s="4">
        <v>9</v>
      </c>
      <c r="F23" s="4">
        <v>11</v>
      </c>
      <c r="G23" s="4">
        <v>5</v>
      </c>
      <c r="H23" s="5">
        <f t="shared" si="1"/>
        <v>37</v>
      </c>
      <c r="I23" s="2" t="s">
        <v>22</v>
      </c>
      <c r="J23" s="2" t="s">
        <v>23</v>
      </c>
    </row>
    <row r="24" spans="1:10" ht="17.5">
      <c r="A24" s="2">
        <v>22</v>
      </c>
      <c r="B24" s="40" t="s">
        <v>241</v>
      </c>
      <c r="C24" s="4">
        <v>10</v>
      </c>
      <c r="D24" s="4">
        <v>5</v>
      </c>
      <c r="E24" s="4">
        <v>18</v>
      </c>
      <c r="F24" s="4">
        <v>17</v>
      </c>
      <c r="G24" s="4">
        <v>20</v>
      </c>
      <c r="H24" s="5">
        <f t="shared" si="1"/>
        <v>70</v>
      </c>
      <c r="I24" s="2" t="s">
        <v>22</v>
      </c>
      <c r="J24" s="2" t="s">
        <v>23</v>
      </c>
    </row>
    <row r="25" spans="1:10" ht="17.5">
      <c r="A25" s="2">
        <v>23</v>
      </c>
      <c r="B25" s="40" t="s">
        <v>243</v>
      </c>
      <c r="C25" s="4">
        <v>4</v>
      </c>
      <c r="D25" s="4">
        <v>8</v>
      </c>
      <c r="E25" s="4">
        <v>7</v>
      </c>
      <c r="F25" s="4">
        <v>5</v>
      </c>
      <c r="G25" s="4">
        <v>7</v>
      </c>
      <c r="H25" s="5">
        <f t="shared" si="1"/>
        <v>31</v>
      </c>
      <c r="I25" s="2" t="s">
        <v>22</v>
      </c>
      <c r="J25" s="2" t="s">
        <v>23</v>
      </c>
    </row>
    <row r="26" spans="1:10" ht="17.5">
      <c r="A26" s="2">
        <v>24</v>
      </c>
      <c r="B26" s="40" t="s">
        <v>247</v>
      </c>
      <c r="C26" s="4">
        <v>4</v>
      </c>
      <c r="D26" s="4">
        <v>10</v>
      </c>
      <c r="E26" s="4">
        <v>19</v>
      </c>
      <c r="F26" s="4">
        <v>14</v>
      </c>
      <c r="G26" s="4">
        <v>11</v>
      </c>
      <c r="H26" s="5">
        <f t="shared" si="1"/>
        <v>58</v>
      </c>
      <c r="I26" s="2" t="s">
        <v>22</v>
      </c>
      <c r="J26" s="2" t="s">
        <v>23</v>
      </c>
    </row>
    <row r="27" spans="1:10" ht="17.5">
      <c r="A27" s="2">
        <v>25</v>
      </c>
      <c r="B27" s="40" t="s">
        <v>252</v>
      </c>
      <c r="C27" s="4">
        <v>4</v>
      </c>
      <c r="D27" s="4">
        <v>9</v>
      </c>
      <c r="E27" s="4">
        <v>14</v>
      </c>
      <c r="F27" s="4">
        <v>11</v>
      </c>
      <c r="G27" s="4">
        <v>11</v>
      </c>
      <c r="H27" s="5">
        <f t="shared" si="1"/>
        <v>49</v>
      </c>
      <c r="I27" s="2" t="s">
        <v>22</v>
      </c>
      <c r="J27" s="2" t="s">
        <v>23</v>
      </c>
    </row>
    <row r="28" spans="1:10" ht="17.5">
      <c r="A28" s="2">
        <v>26</v>
      </c>
      <c r="B28" s="40" t="s">
        <v>254</v>
      </c>
      <c r="C28" s="4">
        <v>5</v>
      </c>
      <c r="D28" s="4">
        <v>9</v>
      </c>
      <c r="E28" s="4">
        <v>16</v>
      </c>
      <c r="F28" s="4">
        <v>16</v>
      </c>
      <c r="G28" s="4">
        <v>17</v>
      </c>
      <c r="H28" s="5">
        <f>SUM(C28:G28)</f>
        <v>63</v>
      </c>
      <c r="I28" s="2" t="s">
        <v>22</v>
      </c>
      <c r="J28" s="2" t="s">
        <v>23</v>
      </c>
    </row>
    <row r="29" spans="1:10" ht="17.5">
      <c r="A29" s="2">
        <v>27</v>
      </c>
      <c r="B29" s="40" t="s">
        <v>253</v>
      </c>
      <c r="C29" s="4"/>
      <c r="D29" s="4"/>
      <c r="E29" s="4"/>
      <c r="F29" s="4"/>
      <c r="G29" s="4"/>
      <c r="H29" s="5"/>
      <c r="I29" s="2"/>
      <c r="J29" s="2"/>
    </row>
    <row r="30" spans="1:10" ht="24.75" customHeight="1">
      <c r="A30" s="18"/>
      <c r="B30" s="18" t="s">
        <v>96</v>
      </c>
      <c r="C30" s="26">
        <v>5.8</v>
      </c>
      <c r="D30" s="26">
        <v>8</v>
      </c>
      <c r="E30" s="26">
        <v>15.1</v>
      </c>
      <c r="F30" s="33"/>
      <c r="G30" s="33"/>
      <c r="H30" s="26">
        <v>55.2</v>
      </c>
      <c r="I30" s="2"/>
      <c r="J30" s="2"/>
    </row>
    <row r="31" spans="1:10" ht="15.75" customHeight="1">
      <c r="A31" s="264" t="s">
        <v>257</v>
      </c>
      <c r="B31" s="264"/>
      <c r="C31" s="29"/>
      <c r="D31" s="29"/>
      <c r="E31" s="29"/>
      <c r="F31" s="29"/>
      <c r="G31" s="29"/>
    </row>
    <row r="32" spans="1:10" ht="13.5" customHeight="1">
      <c r="A32" s="265" t="s">
        <v>258</v>
      </c>
      <c r="B32" s="265"/>
      <c r="C32" s="29" t="s">
        <v>50</v>
      </c>
      <c r="D32" s="36">
        <v>17</v>
      </c>
      <c r="E32" s="29" t="s">
        <v>195</v>
      </c>
      <c r="F32" s="36">
        <v>17</v>
      </c>
      <c r="G32" s="27"/>
    </row>
    <row r="33" spans="1:7">
      <c r="A33" s="265"/>
      <c r="B33" s="265"/>
      <c r="C33" s="27" t="s">
        <v>11</v>
      </c>
      <c r="D33" s="37">
        <v>10.7</v>
      </c>
      <c r="E33" s="27" t="s">
        <v>10</v>
      </c>
      <c r="F33" s="36">
        <v>9.1</v>
      </c>
      <c r="G33" s="28"/>
    </row>
    <row r="34" spans="1:7">
      <c r="A34" s="28"/>
      <c r="B34" s="28"/>
      <c r="C34" s="38" t="s">
        <v>39</v>
      </c>
      <c r="D34" s="39">
        <v>18.5</v>
      </c>
      <c r="E34" s="27" t="s">
        <v>38</v>
      </c>
      <c r="F34" s="37">
        <v>17</v>
      </c>
      <c r="G34" s="28"/>
    </row>
    <row r="35" spans="1:7">
      <c r="C35" s="38" t="s">
        <v>22</v>
      </c>
      <c r="D35" s="39">
        <v>14.1</v>
      </c>
      <c r="E35" s="27" t="s">
        <v>23</v>
      </c>
      <c r="F35" s="37">
        <v>12.8</v>
      </c>
    </row>
    <row r="36" spans="1:7">
      <c r="C36" s="38" t="s">
        <v>47</v>
      </c>
      <c r="D36" s="39">
        <v>15.1</v>
      </c>
      <c r="E36" s="27"/>
      <c r="F36" s="37"/>
    </row>
    <row r="37" spans="1:7">
      <c r="F37" s="27"/>
    </row>
    <row r="38" spans="1:7">
      <c r="C38" s="27"/>
      <c r="D38" s="27"/>
      <c r="E38" s="27"/>
      <c r="F38" s="27"/>
    </row>
  </sheetData>
  <mergeCells count="3">
    <mergeCell ref="B1:J1"/>
    <mergeCell ref="A31:B31"/>
    <mergeCell ref="A32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35"/>
  <sheetViews>
    <sheetView topLeftCell="A19" workbookViewId="0">
      <selection activeCell="F8" sqref="F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1796875" customWidth="1"/>
    <col min="5" max="5" width="11.26953125" customWidth="1"/>
    <col min="6" max="7" width="7.453125" customWidth="1"/>
    <col min="8" max="8" width="8.26953125" customWidth="1"/>
    <col min="9" max="9" width="13" customWidth="1"/>
    <col min="10" max="10" width="14.453125" customWidth="1"/>
  </cols>
  <sheetData>
    <row r="1" spans="1:10" ht="43.5" customHeight="1">
      <c r="B1" s="259" t="s">
        <v>259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61" customFormat="1" ht="17.5">
      <c r="A3" s="56">
        <v>1</v>
      </c>
      <c r="B3" s="57" t="s">
        <v>52</v>
      </c>
      <c r="C3" s="58">
        <v>12</v>
      </c>
      <c r="D3" s="58">
        <v>13</v>
      </c>
      <c r="E3" s="58">
        <v>14</v>
      </c>
      <c r="F3" s="58">
        <v>28</v>
      </c>
      <c r="G3" s="58">
        <v>16</v>
      </c>
      <c r="H3" s="59">
        <f>SUM(C3:G3)</f>
        <v>83</v>
      </c>
      <c r="I3" s="60" t="s">
        <v>39</v>
      </c>
      <c r="J3" s="60" t="s">
        <v>45</v>
      </c>
    </row>
    <row r="4" spans="1:10" ht="17.5">
      <c r="A4" s="6">
        <v>2</v>
      </c>
      <c r="B4" s="7" t="s">
        <v>61</v>
      </c>
      <c r="C4" s="8">
        <v>9</v>
      </c>
      <c r="D4" s="8">
        <v>10</v>
      </c>
      <c r="E4" s="8">
        <v>17</v>
      </c>
      <c r="F4" s="8">
        <v>30</v>
      </c>
      <c r="G4" s="8">
        <v>26</v>
      </c>
      <c r="H4" s="5">
        <f>SUM(C4:G4)</f>
        <v>92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13</v>
      </c>
      <c r="D5" s="8">
        <v>11</v>
      </c>
      <c r="E5" s="8">
        <v>18</v>
      </c>
      <c r="F5" s="8">
        <v>30</v>
      </c>
      <c r="G5" s="8">
        <v>41</v>
      </c>
      <c r="H5" s="5">
        <f>SUM(C5:G5)</f>
        <v>113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10</v>
      </c>
      <c r="D6" s="8">
        <v>9</v>
      </c>
      <c r="E6" s="8">
        <v>15</v>
      </c>
      <c r="F6" s="8">
        <v>31</v>
      </c>
      <c r="G6" s="8">
        <v>44</v>
      </c>
      <c r="H6" s="5">
        <f>SUM(C6:G6)</f>
        <v>109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10</v>
      </c>
      <c r="D7" s="8">
        <v>14</v>
      </c>
      <c r="E7" s="8">
        <v>14</v>
      </c>
      <c r="F7" s="8">
        <v>24</v>
      </c>
      <c r="G7" s="8">
        <v>34</v>
      </c>
      <c r="H7" s="5">
        <f t="shared" ref="H7:H28" si="0">SUM(C7:G7)</f>
        <v>96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6</v>
      </c>
      <c r="D8" s="8">
        <v>7</v>
      </c>
      <c r="E8" s="8">
        <v>16</v>
      </c>
      <c r="F8" s="8">
        <v>29</v>
      </c>
      <c r="G8" s="8">
        <v>34</v>
      </c>
      <c r="H8" s="5">
        <f t="shared" si="0"/>
        <v>92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8</v>
      </c>
      <c r="D9" s="8">
        <v>14</v>
      </c>
      <c r="E9" s="8">
        <v>15</v>
      </c>
      <c r="F9" s="8">
        <v>33</v>
      </c>
      <c r="G9" s="8">
        <v>23</v>
      </c>
      <c r="H9" s="5">
        <f t="shared" si="0"/>
        <v>93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9</v>
      </c>
      <c r="D10" s="8">
        <v>13</v>
      </c>
      <c r="E10" s="8">
        <v>15</v>
      </c>
      <c r="F10" s="8">
        <v>26</v>
      </c>
      <c r="G10" s="8">
        <v>28</v>
      </c>
      <c r="H10" s="5">
        <f t="shared" si="0"/>
        <v>91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13</v>
      </c>
      <c r="D11" s="8">
        <v>14</v>
      </c>
      <c r="E11" s="8">
        <v>18</v>
      </c>
      <c r="F11" s="8">
        <v>30</v>
      </c>
      <c r="G11" s="8">
        <v>35</v>
      </c>
      <c r="H11" s="5">
        <f t="shared" si="0"/>
        <v>110</v>
      </c>
      <c r="I11" s="11" t="s">
        <v>11</v>
      </c>
      <c r="J11" s="11" t="s">
        <v>10</v>
      </c>
    </row>
    <row r="12" spans="1:10" s="61" customFormat="1" ht="17.5">
      <c r="A12" s="56">
        <v>10</v>
      </c>
      <c r="B12" s="57" t="s">
        <v>60</v>
      </c>
      <c r="C12" s="58">
        <v>8</v>
      </c>
      <c r="D12" s="58">
        <v>11</v>
      </c>
      <c r="E12" s="58">
        <v>16</v>
      </c>
      <c r="F12" s="58">
        <v>20</v>
      </c>
      <c r="G12" s="58">
        <v>25</v>
      </c>
      <c r="H12" s="59">
        <f t="shared" si="0"/>
        <v>80</v>
      </c>
      <c r="I12" s="60" t="s">
        <v>11</v>
      </c>
      <c r="J12" s="60" t="s">
        <v>170</v>
      </c>
    </row>
    <row r="13" spans="1:10" ht="21" customHeight="1">
      <c r="A13" s="6">
        <v>11</v>
      </c>
      <c r="B13" s="7" t="s">
        <v>62</v>
      </c>
      <c r="C13" s="8">
        <v>13</v>
      </c>
      <c r="D13" s="8">
        <v>14</v>
      </c>
      <c r="E13" s="8">
        <v>18</v>
      </c>
      <c r="F13" s="8">
        <v>33</v>
      </c>
      <c r="G13" s="8">
        <v>33</v>
      </c>
      <c r="H13" s="5">
        <f t="shared" si="0"/>
        <v>111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13</v>
      </c>
      <c r="D14" s="8">
        <v>12</v>
      </c>
      <c r="E14" s="8">
        <v>18</v>
      </c>
      <c r="F14" s="8">
        <v>33</v>
      </c>
      <c r="G14" s="8">
        <v>30</v>
      </c>
      <c r="H14" s="5">
        <f t="shared" si="0"/>
        <v>106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15</v>
      </c>
      <c r="D15" s="8">
        <v>14</v>
      </c>
      <c r="E15" s="8">
        <v>16</v>
      </c>
      <c r="F15" s="8">
        <v>33</v>
      </c>
      <c r="G15" s="8">
        <v>39</v>
      </c>
      <c r="H15" s="5">
        <f t="shared" si="0"/>
        <v>117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15</v>
      </c>
      <c r="D16" s="8">
        <v>12</v>
      </c>
      <c r="E16" s="8">
        <v>17</v>
      </c>
      <c r="F16" s="8">
        <v>42</v>
      </c>
      <c r="G16" s="8">
        <v>33</v>
      </c>
      <c r="H16" s="5">
        <f t="shared" si="0"/>
        <v>119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11</v>
      </c>
      <c r="D17" s="8">
        <v>13</v>
      </c>
      <c r="E17" s="8">
        <v>13</v>
      </c>
      <c r="F17" s="8">
        <v>26</v>
      </c>
      <c r="G17" s="8">
        <v>31</v>
      </c>
      <c r="H17" s="5">
        <f t="shared" si="0"/>
        <v>94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13</v>
      </c>
      <c r="D18" s="8">
        <v>12</v>
      </c>
      <c r="E18" s="8">
        <v>16</v>
      </c>
      <c r="F18" s="8">
        <v>42</v>
      </c>
      <c r="G18" s="8">
        <v>40</v>
      </c>
      <c r="H18" s="5">
        <f t="shared" si="0"/>
        <v>123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11</v>
      </c>
      <c r="D19" s="8">
        <v>15</v>
      </c>
      <c r="E19" s="8">
        <v>18</v>
      </c>
      <c r="F19" s="8">
        <v>31</v>
      </c>
      <c r="G19" s="8">
        <v>28</v>
      </c>
      <c r="H19" s="5">
        <f t="shared" si="0"/>
        <v>103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12</v>
      </c>
      <c r="D20" s="8">
        <v>15</v>
      </c>
      <c r="E20" s="8">
        <v>18</v>
      </c>
      <c r="F20" s="8">
        <v>33</v>
      </c>
      <c r="G20" s="8">
        <v>35</v>
      </c>
      <c r="H20" s="5">
        <f t="shared" si="0"/>
        <v>113</v>
      </c>
      <c r="I20" s="11" t="s">
        <v>11</v>
      </c>
      <c r="J20" s="11" t="s">
        <v>47</v>
      </c>
    </row>
    <row r="21" spans="1:10" ht="19.5" customHeight="1">
      <c r="A21" s="6">
        <v>19</v>
      </c>
      <c r="B21" s="7" t="s">
        <v>65</v>
      </c>
      <c r="C21" s="8">
        <v>13</v>
      </c>
      <c r="D21" s="8">
        <v>11</v>
      </c>
      <c r="E21" s="8">
        <v>19</v>
      </c>
      <c r="F21" s="8">
        <v>30</v>
      </c>
      <c r="G21" s="8">
        <v>36</v>
      </c>
      <c r="H21" s="5">
        <f t="shared" si="0"/>
        <v>109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12</v>
      </c>
      <c r="D22" s="8">
        <v>13</v>
      </c>
      <c r="E22" s="8">
        <v>16</v>
      </c>
      <c r="F22" s="8">
        <v>32</v>
      </c>
      <c r="G22" s="8">
        <v>24</v>
      </c>
      <c r="H22" s="5">
        <f t="shared" si="0"/>
        <v>97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9</v>
      </c>
      <c r="D23" s="8">
        <v>13</v>
      </c>
      <c r="E23" s="8">
        <v>17</v>
      </c>
      <c r="F23" s="8">
        <v>33</v>
      </c>
      <c r="G23" s="8">
        <v>26</v>
      </c>
      <c r="H23" s="5">
        <f t="shared" si="0"/>
        <v>98</v>
      </c>
      <c r="I23" s="11" t="s">
        <v>22</v>
      </c>
      <c r="J23" s="11" t="s">
        <v>47</v>
      </c>
    </row>
    <row r="24" spans="1:10" s="61" customFormat="1" ht="17.5">
      <c r="A24" s="56">
        <v>22</v>
      </c>
      <c r="B24" s="57" t="s">
        <v>70</v>
      </c>
      <c r="C24" s="58">
        <v>9</v>
      </c>
      <c r="D24" s="58">
        <v>11</v>
      </c>
      <c r="E24" s="58">
        <v>19</v>
      </c>
      <c r="F24" s="58">
        <v>19</v>
      </c>
      <c r="G24" s="58">
        <v>28</v>
      </c>
      <c r="H24" s="59">
        <f t="shared" si="0"/>
        <v>86</v>
      </c>
      <c r="I24" s="60" t="s">
        <v>22</v>
      </c>
      <c r="J24" s="60" t="s">
        <v>23</v>
      </c>
    </row>
    <row r="25" spans="1:10" ht="17.5">
      <c r="A25" s="6">
        <v>23</v>
      </c>
      <c r="B25" s="7" t="s">
        <v>74</v>
      </c>
      <c r="C25" s="8">
        <v>10</v>
      </c>
      <c r="D25" s="8">
        <v>14</v>
      </c>
      <c r="E25" s="8">
        <v>17</v>
      </c>
      <c r="F25" s="8">
        <v>30</v>
      </c>
      <c r="G25" s="8">
        <v>34</v>
      </c>
      <c r="H25" s="5">
        <f t="shared" si="0"/>
        <v>105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/>
      <c r="D26" s="8"/>
      <c r="E26" s="8"/>
      <c r="F26" s="8"/>
      <c r="G26" s="8"/>
      <c r="H26" s="5"/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10</v>
      </c>
      <c r="D27" s="8">
        <v>13</v>
      </c>
      <c r="E27" s="8">
        <v>20</v>
      </c>
      <c r="F27" s="8">
        <v>27</v>
      </c>
      <c r="G27" s="8">
        <v>28</v>
      </c>
      <c r="H27" s="5">
        <f t="shared" si="0"/>
        <v>98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9</v>
      </c>
      <c r="D28" s="8">
        <v>13</v>
      </c>
      <c r="E28" s="8">
        <v>17</v>
      </c>
      <c r="F28" s="8">
        <v>34</v>
      </c>
      <c r="G28" s="8">
        <v>38</v>
      </c>
      <c r="H28" s="5">
        <f t="shared" si="0"/>
        <v>111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10.9</v>
      </c>
      <c r="D29" s="14">
        <v>12.4</v>
      </c>
      <c r="E29" s="14">
        <v>16.600000000000001</v>
      </c>
      <c r="F29" s="8"/>
      <c r="G29" s="8"/>
      <c r="H29" s="5">
        <v>101.9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29</v>
      </c>
      <c r="E31" s="54" t="s">
        <v>45</v>
      </c>
      <c r="F31" s="49">
        <v>21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30.5</v>
      </c>
      <c r="E32" s="54" t="s">
        <v>193</v>
      </c>
      <c r="F32" s="49">
        <v>42.5</v>
      </c>
      <c r="G32" s="32"/>
      <c r="H32" s="67" t="s">
        <v>268</v>
      </c>
      <c r="I32" s="68">
        <v>101.9</v>
      </c>
    </row>
    <row r="33" spans="3:9" ht="15.5">
      <c r="C33" s="55" t="s">
        <v>11</v>
      </c>
      <c r="D33" s="51">
        <v>31</v>
      </c>
      <c r="E33" s="55" t="s">
        <v>10</v>
      </c>
      <c r="F33" s="51">
        <v>31.7</v>
      </c>
      <c r="H33" s="69" t="s">
        <v>269</v>
      </c>
      <c r="I33" s="70">
        <v>88.4</v>
      </c>
    </row>
    <row r="34" spans="3:9" ht="15.5">
      <c r="C34" s="55" t="s">
        <v>38</v>
      </c>
      <c r="D34" s="51">
        <v>30</v>
      </c>
      <c r="E34" s="55" t="s">
        <v>47</v>
      </c>
      <c r="F34" s="51">
        <v>30.2</v>
      </c>
      <c r="H34" s="69"/>
      <c r="I34" s="64" t="s">
        <v>267</v>
      </c>
    </row>
    <row r="35" spans="3:9" ht="15.5">
      <c r="C35" s="55" t="s">
        <v>22</v>
      </c>
      <c r="D35" s="51">
        <v>29.1</v>
      </c>
      <c r="E35" s="55" t="s">
        <v>23</v>
      </c>
      <c r="F35" s="51">
        <v>32</v>
      </c>
      <c r="I35" s="66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E38" sqref="E38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259" t="s">
        <v>260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61" customFormat="1" ht="17.5">
      <c r="A3" s="62">
        <v>1</v>
      </c>
      <c r="B3" s="62" t="s">
        <v>49</v>
      </c>
      <c r="C3" s="63">
        <v>9</v>
      </c>
      <c r="D3" s="63">
        <v>13</v>
      </c>
      <c r="E3" s="63">
        <v>14</v>
      </c>
      <c r="F3" s="63">
        <v>31</v>
      </c>
      <c r="G3" s="63">
        <v>21</v>
      </c>
      <c r="H3" s="59">
        <f t="shared" ref="H3:H29" si="0">SUM(C3:G3)</f>
        <v>88</v>
      </c>
      <c r="I3" s="62" t="s">
        <v>50</v>
      </c>
      <c r="J3" s="62" t="s">
        <v>90</v>
      </c>
    </row>
    <row r="4" spans="1:10" ht="18.75" customHeight="1">
      <c r="A4" s="2">
        <v>2</v>
      </c>
      <c r="B4" s="2" t="s">
        <v>41</v>
      </c>
      <c r="C4" s="4">
        <v>8</v>
      </c>
      <c r="D4" s="4">
        <v>9</v>
      </c>
      <c r="E4" s="4">
        <v>14</v>
      </c>
      <c r="F4" s="4">
        <v>38</v>
      </c>
      <c r="G4" s="4">
        <v>41</v>
      </c>
      <c r="H4" s="5">
        <f>SUM(C4:G4)</f>
        <v>110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8</v>
      </c>
      <c r="D5" s="4">
        <v>9</v>
      </c>
      <c r="E5" s="4">
        <v>19</v>
      </c>
      <c r="F5" s="4">
        <v>31</v>
      </c>
      <c r="G5" s="4">
        <v>44</v>
      </c>
      <c r="H5" s="5">
        <f>SUM(C5:G5)</f>
        <v>111</v>
      </c>
      <c r="I5" s="2" t="s">
        <v>87</v>
      </c>
      <c r="J5" s="2" t="s">
        <v>88</v>
      </c>
    </row>
    <row r="6" spans="1:10" ht="17.5">
      <c r="A6" s="2">
        <v>4</v>
      </c>
      <c r="B6" s="2" t="s">
        <v>261</v>
      </c>
      <c r="C6" s="4">
        <v>8</v>
      </c>
      <c r="D6" s="4">
        <v>13</v>
      </c>
      <c r="E6" s="4">
        <v>16</v>
      </c>
      <c r="F6" s="4">
        <v>26</v>
      </c>
      <c r="G6" s="4">
        <v>32</v>
      </c>
      <c r="H6" s="5">
        <f t="shared" si="0"/>
        <v>95</v>
      </c>
      <c r="I6" s="2" t="s">
        <v>36</v>
      </c>
      <c r="J6" s="2" t="s">
        <v>89</v>
      </c>
    </row>
    <row r="7" spans="1:10" ht="17.5">
      <c r="A7" s="2">
        <v>5</v>
      </c>
      <c r="B7" s="2" t="s">
        <v>37</v>
      </c>
      <c r="C7" s="4">
        <v>9</v>
      </c>
      <c r="D7" s="4">
        <v>11</v>
      </c>
      <c r="E7" s="4">
        <v>20</v>
      </c>
      <c r="F7" s="4">
        <v>34</v>
      </c>
      <c r="G7" s="4">
        <v>25</v>
      </c>
      <c r="H7" s="5">
        <f t="shared" si="0"/>
        <v>99</v>
      </c>
      <c r="I7" s="2" t="s">
        <v>39</v>
      </c>
      <c r="J7" s="2" t="s">
        <v>89</v>
      </c>
    </row>
    <row r="8" spans="1:10" ht="17.5">
      <c r="A8" s="2">
        <v>6</v>
      </c>
      <c r="B8" s="2" t="s">
        <v>40</v>
      </c>
      <c r="C8" s="4">
        <v>8</v>
      </c>
      <c r="D8" s="4">
        <v>7</v>
      </c>
      <c r="E8" s="4">
        <v>16</v>
      </c>
      <c r="F8" s="4">
        <v>28</v>
      </c>
      <c r="G8" s="4">
        <v>32</v>
      </c>
      <c r="H8" s="5">
        <f t="shared" si="0"/>
        <v>91</v>
      </c>
      <c r="I8" s="2" t="s">
        <v>36</v>
      </c>
      <c r="J8" s="2" t="s">
        <v>89</v>
      </c>
    </row>
    <row r="9" spans="1:10" s="61" customFormat="1" ht="17.5">
      <c r="A9" s="62">
        <v>7</v>
      </c>
      <c r="B9" s="62" t="s">
        <v>43</v>
      </c>
      <c r="C9" s="63">
        <v>8</v>
      </c>
      <c r="D9" s="63">
        <v>10</v>
      </c>
      <c r="E9" s="63">
        <v>17</v>
      </c>
      <c r="F9" s="63">
        <v>15</v>
      </c>
      <c r="G9" s="63">
        <v>23</v>
      </c>
      <c r="H9" s="59">
        <f t="shared" si="0"/>
        <v>73</v>
      </c>
      <c r="I9" s="62" t="s">
        <v>36</v>
      </c>
      <c r="J9" s="62" t="s">
        <v>89</v>
      </c>
    </row>
    <row r="10" spans="1:10" s="61" customFormat="1" ht="17.5">
      <c r="A10" s="62">
        <v>8</v>
      </c>
      <c r="B10" s="62" t="s">
        <v>28</v>
      </c>
      <c r="C10" s="63">
        <v>6</v>
      </c>
      <c r="D10" s="63">
        <v>7</v>
      </c>
      <c r="E10" s="63">
        <v>14</v>
      </c>
      <c r="F10" s="63">
        <v>19</v>
      </c>
      <c r="G10" s="63">
        <v>33</v>
      </c>
      <c r="H10" s="59">
        <f>SUM(C10:G10)</f>
        <v>79</v>
      </c>
      <c r="I10" s="62" t="s">
        <v>39</v>
      </c>
      <c r="J10" s="62" t="s">
        <v>89</v>
      </c>
    </row>
    <row r="11" spans="1:10" ht="18.75" customHeight="1">
      <c r="A11" s="2">
        <v>9</v>
      </c>
      <c r="B11" s="2" t="s">
        <v>9</v>
      </c>
      <c r="C11" s="4">
        <v>10</v>
      </c>
      <c r="D11" s="4">
        <v>10</v>
      </c>
      <c r="E11" s="4">
        <v>17</v>
      </c>
      <c r="F11" s="4">
        <v>32</v>
      </c>
      <c r="G11" s="4">
        <v>23</v>
      </c>
      <c r="H11" s="5">
        <f t="shared" si="0"/>
        <v>92</v>
      </c>
      <c r="I11" s="2" t="s">
        <v>11</v>
      </c>
      <c r="J11" s="2" t="s">
        <v>10</v>
      </c>
    </row>
    <row r="12" spans="1:10" s="61" customFormat="1" ht="17.5">
      <c r="A12" s="62">
        <v>10</v>
      </c>
      <c r="B12" s="62" t="s">
        <v>12</v>
      </c>
      <c r="C12" s="63">
        <v>13</v>
      </c>
      <c r="D12" s="63">
        <v>10</v>
      </c>
      <c r="E12" s="63">
        <v>15</v>
      </c>
      <c r="F12" s="63">
        <v>19</v>
      </c>
      <c r="G12" s="63">
        <v>14</v>
      </c>
      <c r="H12" s="59">
        <f t="shared" si="0"/>
        <v>71</v>
      </c>
      <c r="I12" s="62" t="s">
        <v>11</v>
      </c>
      <c r="J12" s="62" t="s">
        <v>10</v>
      </c>
    </row>
    <row r="13" spans="1:10" ht="17.5">
      <c r="A13" s="2">
        <v>11</v>
      </c>
      <c r="B13" s="2" t="s">
        <v>13</v>
      </c>
      <c r="C13" s="4">
        <v>13</v>
      </c>
      <c r="D13" s="4">
        <v>13</v>
      </c>
      <c r="E13" s="4">
        <v>14</v>
      </c>
      <c r="F13" s="4">
        <v>30</v>
      </c>
      <c r="G13" s="4">
        <v>20</v>
      </c>
      <c r="H13" s="5">
        <f t="shared" si="0"/>
        <v>90</v>
      </c>
      <c r="I13" s="2" t="s">
        <v>15</v>
      </c>
      <c r="J13" s="2" t="s">
        <v>14</v>
      </c>
    </row>
    <row r="14" spans="1:10" s="61" customFormat="1" ht="17.5">
      <c r="A14" s="62">
        <v>12</v>
      </c>
      <c r="B14" s="62" t="s">
        <v>16</v>
      </c>
      <c r="C14" s="63">
        <v>9</v>
      </c>
      <c r="D14" s="63">
        <v>11</v>
      </c>
      <c r="E14" s="63">
        <v>16</v>
      </c>
      <c r="F14" s="63">
        <v>10</v>
      </c>
      <c r="G14" s="63">
        <v>13</v>
      </c>
      <c r="H14" s="59">
        <f t="shared" si="0"/>
        <v>59</v>
      </c>
      <c r="I14" s="62" t="s">
        <v>11</v>
      </c>
      <c r="J14" s="62" t="s">
        <v>10</v>
      </c>
    </row>
    <row r="15" spans="1:10" ht="17.5">
      <c r="A15" s="2">
        <v>13</v>
      </c>
      <c r="B15" s="2" t="s">
        <v>194</v>
      </c>
      <c r="C15" s="4"/>
      <c r="D15" s="4"/>
      <c r="E15" s="4"/>
      <c r="F15" s="4"/>
      <c r="G15" s="4"/>
      <c r="H15" s="5"/>
      <c r="I15" s="2" t="s">
        <v>11</v>
      </c>
      <c r="J15" s="2" t="s">
        <v>10</v>
      </c>
    </row>
    <row r="16" spans="1:10" s="61" customFormat="1" ht="17.5">
      <c r="A16" s="62">
        <v>14</v>
      </c>
      <c r="B16" s="62" t="s">
        <v>18</v>
      </c>
      <c r="C16" s="63">
        <v>4</v>
      </c>
      <c r="D16" s="63">
        <v>7</v>
      </c>
      <c r="E16" s="63">
        <v>9</v>
      </c>
      <c r="F16" s="63">
        <v>32</v>
      </c>
      <c r="G16" s="63">
        <v>36</v>
      </c>
      <c r="H16" s="59">
        <f t="shared" si="0"/>
        <v>88</v>
      </c>
      <c r="I16" s="62" t="s">
        <v>11</v>
      </c>
      <c r="J16" s="62" t="s">
        <v>10</v>
      </c>
    </row>
    <row r="17" spans="1:10" ht="17.5">
      <c r="A17" s="2">
        <v>15</v>
      </c>
      <c r="B17" s="2" t="s">
        <v>19</v>
      </c>
      <c r="C17" s="4">
        <v>8</v>
      </c>
      <c r="D17" s="4">
        <v>11</v>
      </c>
      <c r="E17" s="4">
        <v>17</v>
      </c>
      <c r="F17" s="4">
        <v>24</v>
      </c>
      <c r="G17" s="4">
        <v>30</v>
      </c>
      <c r="H17" s="5">
        <f t="shared" si="0"/>
        <v>90</v>
      </c>
      <c r="I17" s="2" t="s">
        <v>11</v>
      </c>
      <c r="J17" s="2" t="s">
        <v>10</v>
      </c>
    </row>
    <row r="18" spans="1:10" s="61" customFormat="1" ht="17.5">
      <c r="A18" s="62">
        <v>16</v>
      </c>
      <c r="B18" s="62" t="s">
        <v>20</v>
      </c>
      <c r="C18" s="63">
        <v>8</v>
      </c>
      <c r="D18" s="63">
        <v>12</v>
      </c>
      <c r="E18" s="63">
        <v>13</v>
      </c>
      <c r="F18" s="63">
        <v>19</v>
      </c>
      <c r="G18" s="63">
        <v>18</v>
      </c>
      <c r="H18" s="59">
        <f t="shared" si="0"/>
        <v>70</v>
      </c>
      <c r="I18" s="62" t="s">
        <v>11</v>
      </c>
      <c r="J18" s="62" t="s">
        <v>14</v>
      </c>
    </row>
    <row r="19" spans="1:10" s="61" customFormat="1" ht="17.5">
      <c r="A19" s="62">
        <v>17</v>
      </c>
      <c r="B19" s="62" t="s">
        <v>48</v>
      </c>
      <c r="C19" s="63">
        <v>13</v>
      </c>
      <c r="D19" s="63">
        <v>14</v>
      </c>
      <c r="E19" s="63">
        <v>15</v>
      </c>
      <c r="F19" s="63">
        <v>23</v>
      </c>
      <c r="G19" s="63">
        <v>19</v>
      </c>
      <c r="H19" s="59">
        <f>SUM(C19:G19)</f>
        <v>84</v>
      </c>
      <c r="I19" s="62" t="s">
        <v>30</v>
      </c>
      <c r="J19" s="62" t="s">
        <v>14</v>
      </c>
    </row>
    <row r="20" spans="1:10" s="61" customFormat="1" ht="17.5">
      <c r="A20" s="62">
        <v>18</v>
      </c>
      <c r="B20" s="62" t="s">
        <v>21</v>
      </c>
      <c r="C20" s="63">
        <v>7</v>
      </c>
      <c r="D20" s="63">
        <v>11</v>
      </c>
      <c r="E20" s="63">
        <v>17</v>
      </c>
      <c r="F20" s="63">
        <v>29</v>
      </c>
      <c r="G20" s="63">
        <v>14</v>
      </c>
      <c r="H20" s="59">
        <f t="shared" si="0"/>
        <v>78</v>
      </c>
      <c r="I20" s="62" t="s">
        <v>22</v>
      </c>
      <c r="J20" s="62" t="s">
        <v>23</v>
      </c>
    </row>
    <row r="21" spans="1:10" ht="17.5">
      <c r="A21" s="2">
        <v>19</v>
      </c>
      <c r="B21" s="2" t="s">
        <v>24</v>
      </c>
      <c r="C21" s="4">
        <v>8</v>
      </c>
      <c r="D21" s="4">
        <v>12</v>
      </c>
      <c r="E21" s="4">
        <v>16</v>
      </c>
      <c r="F21" s="4">
        <v>26</v>
      </c>
      <c r="G21" s="4">
        <v>42</v>
      </c>
      <c r="H21" s="5">
        <f t="shared" si="0"/>
        <v>104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13</v>
      </c>
      <c r="D22" s="4">
        <v>13</v>
      </c>
      <c r="E22" s="4">
        <v>19</v>
      </c>
      <c r="F22" s="4">
        <v>28</v>
      </c>
      <c r="G22" s="4">
        <v>36</v>
      </c>
      <c r="H22" s="5">
        <f t="shared" si="0"/>
        <v>109</v>
      </c>
      <c r="I22" s="2" t="s">
        <v>22</v>
      </c>
      <c r="J22" s="2" t="s">
        <v>23</v>
      </c>
    </row>
    <row r="23" spans="1:10" s="61" customFormat="1" ht="17.5">
      <c r="A23" s="62">
        <v>21</v>
      </c>
      <c r="B23" s="62" t="s">
        <v>26</v>
      </c>
      <c r="C23" s="63">
        <v>7</v>
      </c>
      <c r="D23" s="63">
        <v>12</v>
      </c>
      <c r="E23" s="63">
        <v>16</v>
      </c>
      <c r="F23" s="63">
        <v>22</v>
      </c>
      <c r="G23" s="63">
        <v>25</v>
      </c>
      <c r="H23" s="59">
        <f t="shared" si="0"/>
        <v>82</v>
      </c>
      <c r="I23" s="62" t="s">
        <v>22</v>
      </c>
      <c r="J23" s="62" t="s">
        <v>23</v>
      </c>
    </row>
    <row r="24" spans="1:10" ht="17.5">
      <c r="A24" s="2">
        <v>22</v>
      </c>
      <c r="B24" s="2" t="s">
        <v>27</v>
      </c>
      <c r="C24" s="4">
        <v>12</v>
      </c>
      <c r="D24" s="4">
        <v>15</v>
      </c>
      <c r="E24" s="4">
        <v>17</v>
      </c>
      <c r="F24" s="4">
        <v>38</v>
      </c>
      <c r="G24" s="4">
        <v>34</v>
      </c>
      <c r="H24" s="5">
        <f t="shared" si="0"/>
        <v>116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7</v>
      </c>
      <c r="D25" s="4">
        <v>12</v>
      </c>
      <c r="E25" s="4">
        <v>16</v>
      </c>
      <c r="F25" s="4">
        <v>19</v>
      </c>
      <c r="G25" s="4">
        <v>37</v>
      </c>
      <c r="H25" s="5">
        <f t="shared" si="0"/>
        <v>91</v>
      </c>
      <c r="I25" s="2" t="s">
        <v>29</v>
      </c>
      <c r="J25" s="2" t="s">
        <v>30</v>
      </c>
    </row>
    <row r="26" spans="1:10" s="61" customFormat="1" ht="17.5">
      <c r="A26" s="62">
        <v>24</v>
      </c>
      <c r="B26" s="62" t="s">
        <v>32</v>
      </c>
      <c r="C26" s="63">
        <v>8</v>
      </c>
      <c r="D26" s="63">
        <v>7</v>
      </c>
      <c r="E26" s="63">
        <v>16</v>
      </c>
      <c r="F26" s="63">
        <v>11</v>
      </c>
      <c r="G26" s="63">
        <v>12</v>
      </c>
      <c r="H26" s="59">
        <f t="shared" si="0"/>
        <v>54</v>
      </c>
      <c r="I26" s="62" t="s">
        <v>29</v>
      </c>
      <c r="J26" s="62" t="s">
        <v>30</v>
      </c>
    </row>
    <row r="27" spans="1:10" ht="17.5">
      <c r="A27" s="2">
        <v>25</v>
      </c>
      <c r="B27" s="2" t="s">
        <v>33</v>
      </c>
      <c r="C27" s="4">
        <v>9</v>
      </c>
      <c r="D27" s="4">
        <v>10</v>
      </c>
      <c r="E27" s="4">
        <v>17</v>
      </c>
      <c r="F27" s="4">
        <v>28</v>
      </c>
      <c r="G27" s="4">
        <v>38</v>
      </c>
      <c r="H27" s="5">
        <f t="shared" si="0"/>
        <v>102</v>
      </c>
      <c r="I27" s="2" t="s">
        <v>22</v>
      </c>
      <c r="J27" s="2" t="s">
        <v>23</v>
      </c>
    </row>
    <row r="28" spans="1:10" s="61" customFormat="1" ht="17.5">
      <c r="A28" s="62">
        <v>26</v>
      </c>
      <c r="B28" s="62" t="s">
        <v>44</v>
      </c>
      <c r="C28" s="63">
        <v>10</v>
      </c>
      <c r="D28" s="63">
        <v>11</v>
      </c>
      <c r="E28" s="63">
        <v>16</v>
      </c>
      <c r="F28" s="63">
        <v>21</v>
      </c>
      <c r="G28" s="63">
        <v>25</v>
      </c>
      <c r="H28" s="59">
        <f t="shared" si="0"/>
        <v>83</v>
      </c>
      <c r="I28" s="62" t="s">
        <v>22</v>
      </c>
      <c r="J28" s="62" t="s">
        <v>23</v>
      </c>
    </row>
    <row r="29" spans="1:10" s="61" customFormat="1" ht="17.5">
      <c r="A29" s="62">
        <v>27</v>
      </c>
      <c r="B29" s="62" t="s">
        <v>91</v>
      </c>
      <c r="C29" s="63">
        <v>13</v>
      </c>
      <c r="D29" s="63">
        <v>13</v>
      </c>
      <c r="E29" s="63">
        <v>17</v>
      </c>
      <c r="F29" s="63">
        <v>19</v>
      </c>
      <c r="G29" s="63">
        <v>21</v>
      </c>
      <c r="H29" s="59">
        <f t="shared" si="0"/>
        <v>83</v>
      </c>
      <c r="I29" s="62" t="s">
        <v>22</v>
      </c>
      <c r="J29" s="62" t="s">
        <v>47</v>
      </c>
    </row>
    <row r="30" spans="1:10" ht="17.5">
      <c r="A30" s="2">
        <v>28</v>
      </c>
      <c r="B30" s="2" t="s">
        <v>46</v>
      </c>
      <c r="C30" s="4">
        <v>8</v>
      </c>
      <c r="D30" s="4">
        <v>10</v>
      </c>
      <c r="E30" s="4">
        <v>18</v>
      </c>
      <c r="F30" s="4">
        <v>29</v>
      </c>
      <c r="G30" s="4">
        <v>32</v>
      </c>
      <c r="H30" s="5">
        <f>SUM(C30:G30)</f>
        <v>97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9</v>
      </c>
      <c r="D31" s="26">
        <v>10.8</v>
      </c>
      <c r="E31" s="26">
        <v>15.9</v>
      </c>
      <c r="F31" s="33"/>
      <c r="G31" s="33"/>
      <c r="H31" s="26">
        <v>88.4</v>
      </c>
      <c r="I31" s="2"/>
      <c r="J31" s="2"/>
    </row>
    <row r="32" spans="1:10" ht="15.75" customHeight="1">
      <c r="A32" s="264" t="s">
        <v>84</v>
      </c>
      <c r="B32" s="264"/>
      <c r="C32" s="29"/>
      <c r="D32" s="29"/>
      <c r="E32" s="29"/>
      <c r="F32" s="29"/>
      <c r="G32" s="29"/>
    </row>
    <row r="33" spans="1:10" ht="13.5" customHeight="1">
      <c r="A33" s="265" t="s">
        <v>85</v>
      </c>
      <c r="B33" s="265"/>
      <c r="C33" s="48" t="s">
        <v>50</v>
      </c>
      <c r="D33" s="49">
        <v>31</v>
      </c>
      <c r="E33" s="48" t="s">
        <v>195</v>
      </c>
      <c r="F33" s="49">
        <v>21</v>
      </c>
      <c r="G33" s="27"/>
      <c r="H33" s="27" t="s">
        <v>262</v>
      </c>
      <c r="I33" s="27"/>
      <c r="J33" s="27"/>
    </row>
    <row r="34" spans="1:10">
      <c r="A34" s="28"/>
      <c r="B34" s="28"/>
      <c r="C34" s="48" t="s">
        <v>87</v>
      </c>
      <c r="D34" s="49">
        <v>34.5</v>
      </c>
      <c r="E34" s="48" t="s">
        <v>193</v>
      </c>
      <c r="F34" s="49">
        <v>42.5</v>
      </c>
      <c r="G34" s="28"/>
      <c r="H34" s="27" t="s">
        <v>263</v>
      </c>
      <c r="I34" s="27"/>
      <c r="J34" s="27"/>
    </row>
    <row r="35" spans="1:10">
      <c r="A35" s="28"/>
      <c r="B35" s="28"/>
      <c r="C35" s="50" t="s">
        <v>11</v>
      </c>
      <c r="D35" s="51">
        <v>23.7</v>
      </c>
      <c r="E35" s="50" t="s">
        <v>10</v>
      </c>
      <c r="F35" s="51">
        <v>21.5</v>
      </c>
      <c r="G35" s="28"/>
      <c r="H35" s="27" t="s">
        <v>264</v>
      </c>
      <c r="I35" s="27"/>
      <c r="J35" s="27"/>
    </row>
    <row r="36" spans="1:10">
      <c r="C36" s="52" t="s">
        <v>39</v>
      </c>
      <c r="D36" s="53">
        <v>24.4</v>
      </c>
      <c r="E36" s="50" t="s">
        <v>38</v>
      </c>
      <c r="F36" s="51">
        <v>29</v>
      </c>
      <c r="H36" s="27"/>
      <c r="I36" s="27"/>
      <c r="J36" s="27"/>
    </row>
    <row r="37" spans="1:10">
      <c r="C37" s="52" t="s">
        <v>22</v>
      </c>
      <c r="D37" s="53">
        <v>24.5</v>
      </c>
      <c r="E37" s="50" t="s">
        <v>23</v>
      </c>
      <c r="F37" s="51">
        <v>28.2</v>
      </c>
    </row>
    <row r="38" spans="1:10">
      <c r="C38" s="52" t="s">
        <v>47</v>
      </c>
      <c r="D38" s="53">
        <v>26.5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35"/>
  <sheetViews>
    <sheetView topLeftCell="A22" workbookViewId="0">
      <selection activeCell="D35" sqref="D35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259" t="s">
        <v>265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61" customFormat="1" ht="17.5">
      <c r="A3" s="56">
        <v>1</v>
      </c>
      <c r="B3" s="57" t="s">
        <v>52</v>
      </c>
      <c r="C3" s="58">
        <v>4</v>
      </c>
      <c r="D3" s="58">
        <v>14</v>
      </c>
      <c r="E3" s="58">
        <v>18</v>
      </c>
      <c r="F3" s="58">
        <v>30</v>
      </c>
      <c r="G3" s="58">
        <v>29</v>
      </c>
      <c r="H3" s="59">
        <f>SUM(C3:G3)</f>
        <v>95</v>
      </c>
      <c r="I3" s="60" t="s">
        <v>39</v>
      </c>
      <c r="J3" s="60" t="s">
        <v>45</v>
      </c>
    </row>
    <row r="4" spans="1:10" ht="17.5">
      <c r="A4" s="6">
        <v>2</v>
      </c>
      <c r="B4" s="7" t="s">
        <v>61</v>
      </c>
      <c r="C4" s="8">
        <v>8</v>
      </c>
      <c r="D4" s="8">
        <v>14</v>
      </c>
      <c r="E4" s="8">
        <v>17</v>
      </c>
      <c r="F4" s="8">
        <v>30</v>
      </c>
      <c r="G4" s="8">
        <v>37</v>
      </c>
      <c r="H4" s="5">
        <f>SUM(C4:G4)</f>
        <v>106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9</v>
      </c>
      <c r="D5" s="8">
        <v>12</v>
      </c>
      <c r="E5" s="8">
        <v>19</v>
      </c>
      <c r="F5" s="8">
        <v>32</v>
      </c>
      <c r="G5" s="8">
        <v>36</v>
      </c>
      <c r="H5" s="5">
        <f>SUM(C5:G5)</f>
        <v>108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5</v>
      </c>
      <c r="D6" s="8">
        <v>11</v>
      </c>
      <c r="E6" s="8">
        <v>18</v>
      </c>
      <c r="F6" s="8">
        <v>38</v>
      </c>
      <c r="G6" s="8">
        <v>35</v>
      </c>
      <c r="H6" s="5">
        <f>SUM(C6:G6)</f>
        <v>107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9</v>
      </c>
      <c r="D7" s="8">
        <v>13</v>
      </c>
      <c r="E7" s="8">
        <v>18</v>
      </c>
      <c r="F7" s="8">
        <v>29</v>
      </c>
      <c r="G7" s="8">
        <v>24</v>
      </c>
      <c r="H7" s="5">
        <f t="shared" ref="H7:H28" si="0">SUM(C7:G7)</f>
        <v>93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9</v>
      </c>
      <c r="D8" s="8">
        <v>10</v>
      </c>
      <c r="E8" s="8">
        <v>13</v>
      </c>
      <c r="F8" s="8">
        <v>37</v>
      </c>
      <c r="G8" s="8">
        <v>43</v>
      </c>
      <c r="H8" s="5">
        <f t="shared" si="0"/>
        <v>112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5</v>
      </c>
      <c r="D9" s="8">
        <v>14</v>
      </c>
      <c r="E9" s="8">
        <v>16</v>
      </c>
      <c r="F9" s="8">
        <v>25</v>
      </c>
      <c r="G9" s="8">
        <v>28</v>
      </c>
      <c r="H9" s="5">
        <f t="shared" si="0"/>
        <v>88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8</v>
      </c>
      <c r="D10" s="8">
        <v>13</v>
      </c>
      <c r="E10" s="8">
        <v>20</v>
      </c>
      <c r="F10" s="8">
        <v>33</v>
      </c>
      <c r="G10" s="8">
        <v>34</v>
      </c>
      <c r="H10" s="5">
        <f t="shared" si="0"/>
        <v>108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6</v>
      </c>
      <c r="D11" s="8">
        <v>12</v>
      </c>
      <c r="E11" s="8">
        <v>17</v>
      </c>
      <c r="F11" s="8">
        <v>24</v>
      </c>
      <c r="G11" s="8">
        <v>23</v>
      </c>
      <c r="H11" s="5">
        <f t="shared" si="0"/>
        <v>82</v>
      </c>
      <c r="I11" s="11" t="s">
        <v>11</v>
      </c>
      <c r="J11" s="11" t="s">
        <v>10</v>
      </c>
    </row>
    <row r="12" spans="1:10" s="61" customFormat="1" ht="17.5">
      <c r="A12" s="56">
        <v>10</v>
      </c>
      <c r="B12" s="57" t="s">
        <v>60</v>
      </c>
      <c r="C12" s="58">
        <v>7</v>
      </c>
      <c r="D12" s="58">
        <v>13</v>
      </c>
      <c r="E12" s="58">
        <v>18</v>
      </c>
      <c r="F12" s="58">
        <v>27</v>
      </c>
      <c r="G12" s="58">
        <v>25</v>
      </c>
      <c r="H12" s="59">
        <f t="shared" si="0"/>
        <v>90</v>
      </c>
      <c r="I12" s="60" t="s">
        <v>11</v>
      </c>
      <c r="J12" s="60" t="s">
        <v>170</v>
      </c>
    </row>
    <row r="13" spans="1:10" ht="21" customHeight="1">
      <c r="A13" s="6">
        <v>11</v>
      </c>
      <c r="B13" s="7" t="s">
        <v>62</v>
      </c>
      <c r="C13" s="8">
        <v>11</v>
      </c>
      <c r="D13" s="8">
        <v>15</v>
      </c>
      <c r="E13" s="8">
        <v>19</v>
      </c>
      <c r="F13" s="8">
        <v>31</v>
      </c>
      <c r="G13" s="8">
        <v>26</v>
      </c>
      <c r="H13" s="5">
        <f t="shared" si="0"/>
        <v>102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9</v>
      </c>
      <c r="D14" s="8">
        <v>12</v>
      </c>
      <c r="E14" s="8">
        <v>17</v>
      </c>
      <c r="F14" s="8">
        <v>40</v>
      </c>
      <c r="G14" s="8">
        <v>40</v>
      </c>
      <c r="H14" s="5">
        <f t="shared" si="0"/>
        <v>118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13</v>
      </c>
      <c r="D15" s="8">
        <v>15</v>
      </c>
      <c r="E15" s="8">
        <v>20</v>
      </c>
      <c r="F15" s="8">
        <v>34</v>
      </c>
      <c r="G15" s="8">
        <v>24</v>
      </c>
      <c r="H15" s="5">
        <f t="shared" si="0"/>
        <v>106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4</v>
      </c>
      <c r="D16" s="8">
        <v>13</v>
      </c>
      <c r="E16" s="8">
        <v>18</v>
      </c>
      <c r="F16" s="8">
        <v>23</v>
      </c>
      <c r="G16" s="8">
        <v>23</v>
      </c>
      <c r="H16" s="5">
        <f t="shared" si="0"/>
        <v>81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7</v>
      </c>
      <c r="D17" s="8">
        <v>14</v>
      </c>
      <c r="E17" s="8">
        <v>20</v>
      </c>
      <c r="F17" s="8">
        <v>25</v>
      </c>
      <c r="G17" s="8">
        <v>24</v>
      </c>
      <c r="H17" s="5">
        <f t="shared" si="0"/>
        <v>90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11</v>
      </c>
      <c r="D18" s="8">
        <v>13</v>
      </c>
      <c r="E18" s="8">
        <v>18</v>
      </c>
      <c r="F18" s="8">
        <v>42</v>
      </c>
      <c r="G18" s="8">
        <v>37</v>
      </c>
      <c r="H18" s="5">
        <f t="shared" si="0"/>
        <v>121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10</v>
      </c>
      <c r="D19" s="8">
        <v>9</v>
      </c>
      <c r="E19" s="8">
        <v>20</v>
      </c>
      <c r="F19" s="8">
        <v>33</v>
      </c>
      <c r="G19" s="8">
        <v>43</v>
      </c>
      <c r="H19" s="5">
        <f t="shared" si="0"/>
        <v>115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8</v>
      </c>
      <c r="D20" s="8">
        <v>14</v>
      </c>
      <c r="E20" s="8">
        <v>19</v>
      </c>
      <c r="F20" s="8">
        <v>30</v>
      </c>
      <c r="G20" s="8">
        <v>34</v>
      </c>
      <c r="H20" s="5">
        <f t="shared" si="0"/>
        <v>105</v>
      </c>
      <c r="I20" s="11" t="s">
        <v>11</v>
      </c>
      <c r="J20" s="11" t="s">
        <v>47</v>
      </c>
    </row>
    <row r="21" spans="1:10" ht="19.5" customHeight="1">
      <c r="A21" s="6">
        <v>19</v>
      </c>
      <c r="B21" s="7" t="s">
        <v>65</v>
      </c>
      <c r="C21" s="8">
        <v>10</v>
      </c>
      <c r="D21" s="8">
        <v>13</v>
      </c>
      <c r="E21" s="8">
        <v>19</v>
      </c>
      <c r="F21" s="8">
        <v>21</v>
      </c>
      <c r="G21" s="8">
        <v>35</v>
      </c>
      <c r="H21" s="5">
        <f t="shared" si="0"/>
        <v>98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8</v>
      </c>
      <c r="D22" s="8">
        <v>13</v>
      </c>
      <c r="E22" s="8">
        <v>15</v>
      </c>
      <c r="F22" s="8">
        <v>17</v>
      </c>
      <c r="G22" s="8">
        <v>22</v>
      </c>
      <c r="H22" s="5">
        <f t="shared" si="0"/>
        <v>75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4</v>
      </c>
      <c r="D23" s="8">
        <v>7</v>
      </c>
      <c r="E23" s="8">
        <v>18</v>
      </c>
      <c r="F23" s="8">
        <v>24</v>
      </c>
      <c r="G23" s="8">
        <v>29</v>
      </c>
      <c r="H23" s="5">
        <f t="shared" si="0"/>
        <v>82</v>
      </c>
      <c r="I23" s="11" t="s">
        <v>22</v>
      </c>
      <c r="J23" s="11" t="s">
        <v>47</v>
      </c>
    </row>
    <row r="24" spans="1:10" s="61" customFormat="1" ht="17.5">
      <c r="A24" s="56">
        <v>22</v>
      </c>
      <c r="B24" s="57" t="s">
        <v>70</v>
      </c>
      <c r="C24" s="58">
        <v>5</v>
      </c>
      <c r="D24" s="58">
        <v>13</v>
      </c>
      <c r="E24" s="58">
        <v>19</v>
      </c>
      <c r="F24" s="58">
        <v>23</v>
      </c>
      <c r="G24" s="58">
        <v>26</v>
      </c>
      <c r="H24" s="59">
        <f t="shared" si="0"/>
        <v>86</v>
      </c>
      <c r="I24" s="60" t="s">
        <v>22</v>
      </c>
      <c r="J24" s="60" t="s">
        <v>23</v>
      </c>
    </row>
    <row r="25" spans="1:10" ht="17.5">
      <c r="A25" s="6">
        <v>23</v>
      </c>
      <c r="B25" s="7" t="s">
        <v>74</v>
      </c>
      <c r="C25" s="8">
        <v>3</v>
      </c>
      <c r="D25" s="8">
        <v>14</v>
      </c>
      <c r="E25" s="8">
        <v>18</v>
      </c>
      <c r="F25" s="8">
        <v>21</v>
      </c>
      <c r="G25" s="8">
        <v>19</v>
      </c>
      <c r="H25" s="5">
        <f t="shared" si="0"/>
        <v>75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4</v>
      </c>
      <c r="D26" s="8">
        <v>13</v>
      </c>
      <c r="E26" s="8">
        <v>18</v>
      </c>
      <c r="F26" s="8">
        <v>26</v>
      </c>
      <c r="G26" s="8">
        <v>30</v>
      </c>
      <c r="H26" s="5">
        <f t="shared" si="0"/>
        <v>91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3</v>
      </c>
      <c r="D27" s="8">
        <v>13</v>
      </c>
      <c r="E27" s="8">
        <v>18</v>
      </c>
      <c r="F27" s="8">
        <v>26</v>
      </c>
      <c r="G27" s="8">
        <v>26</v>
      </c>
      <c r="H27" s="5">
        <f t="shared" si="0"/>
        <v>86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5</v>
      </c>
      <c r="D28" s="8">
        <v>15</v>
      </c>
      <c r="E28" s="8">
        <v>19</v>
      </c>
      <c r="F28" s="8">
        <v>34</v>
      </c>
      <c r="G28" s="8">
        <v>41</v>
      </c>
      <c r="H28" s="5">
        <f t="shared" si="0"/>
        <v>114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7.1</v>
      </c>
      <c r="D29" s="14">
        <v>12.7</v>
      </c>
      <c r="E29" s="14">
        <v>18</v>
      </c>
      <c r="F29" s="8"/>
      <c r="G29" s="8"/>
      <c r="H29" s="5">
        <v>97.4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30</v>
      </c>
      <c r="E31" s="54" t="s">
        <v>45</v>
      </c>
      <c r="F31" s="49">
        <v>33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35</v>
      </c>
      <c r="E32" s="54" t="s">
        <v>193</v>
      </c>
      <c r="F32" s="49">
        <v>35.5</v>
      </c>
      <c r="G32" s="32"/>
      <c r="H32" s="31"/>
    </row>
    <row r="33" spans="3:6">
      <c r="C33" s="55" t="s">
        <v>11</v>
      </c>
      <c r="D33" s="51">
        <v>30.9</v>
      </c>
      <c r="E33" s="55" t="s">
        <v>10</v>
      </c>
      <c r="F33" s="51">
        <v>30.3</v>
      </c>
    </row>
    <row r="34" spans="3:6">
      <c r="C34" s="55" t="s">
        <v>38</v>
      </c>
      <c r="D34" s="51">
        <v>21</v>
      </c>
      <c r="E34" s="55" t="s">
        <v>47</v>
      </c>
      <c r="F34" s="51">
        <v>30</v>
      </c>
    </row>
    <row r="35" spans="3:6">
      <c r="C35" s="55" t="s">
        <v>22</v>
      </c>
      <c r="D35" s="51">
        <v>24.4</v>
      </c>
      <c r="E35" s="55" t="s">
        <v>23</v>
      </c>
      <c r="F35" s="51">
        <v>28.4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H40" sqref="H40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259" t="s">
        <v>266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61" customFormat="1" ht="17.5">
      <c r="A3" s="62">
        <v>1</v>
      </c>
      <c r="B3" s="62" t="s">
        <v>49</v>
      </c>
      <c r="C3" s="63">
        <v>4</v>
      </c>
      <c r="D3" s="63">
        <v>12</v>
      </c>
      <c r="E3" s="63">
        <v>19</v>
      </c>
      <c r="F3" s="63">
        <v>30</v>
      </c>
      <c r="G3" s="63">
        <v>31</v>
      </c>
      <c r="H3" s="59">
        <f t="shared" ref="H3:H29" si="0">SUM(C3:G3)</f>
        <v>96</v>
      </c>
      <c r="I3" s="62" t="s">
        <v>50</v>
      </c>
      <c r="J3" s="62" t="s">
        <v>90</v>
      </c>
    </row>
    <row r="4" spans="1:10" ht="18.75" customHeight="1">
      <c r="A4" s="2">
        <v>2</v>
      </c>
      <c r="B4" s="2" t="s">
        <v>41</v>
      </c>
      <c r="C4" s="4">
        <v>11</v>
      </c>
      <c r="D4" s="4">
        <v>12</v>
      </c>
      <c r="E4" s="4">
        <v>15</v>
      </c>
      <c r="F4" s="4">
        <v>30</v>
      </c>
      <c r="G4" s="4">
        <v>35</v>
      </c>
      <c r="H4" s="5">
        <f>SUM(C4:G4)</f>
        <v>103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3</v>
      </c>
      <c r="D5" s="4">
        <v>12</v>
      </c>
      <c r="E5" s="4">
        <v>18</v>
      </c>
      <c r="F5" s="4">
        <v>33</v>
      </c>
      <c r="G5" s="4">
        <v>29</v>
      </c>
      <c r="H5" s="5">
        <f>SUM(C5:G5)</f>
        <v>95</v>
      </c>
      <c r="I5" s="2" t="s">
        <v>87</v>
      </c>
      <c r="J5" s="2" t="s">
        <v>88</v>
      </c>
    </row>
    <row r="6" spans="1:10" ht="17.5">
      <c r="A6" s="2">
        <v>4</v>
      </c>
      <c r="B6" s="2" t="s">
        <v>261</v>
      </c>
      <c r="C6" s="4">
        <v>7</v>
      </c>
      <c r="D6" s="4">
        <v>13</v>
      </c>
      <c r="E6" s="4">
        <v>17</v>
      </c>
      <c r="F6" s="4">
        <v>25</v>
      </c>
      <c r="G6" s="4">
        <v>40</v>
      </c>
      <c r="H6" s="5">
        <f t="shared" si="0"/>
        <v>102</v>
      </c>
      <c r="I6" s="2" t="s">
        <v>36</v>
      </c>
      <c r="J6" s="2" t="s">
        <v>89</v>
      </c>
    </row>
    <row r="7" spans="1:10" ht="17.5">
      <c r="A7" s="2">
        <v>5</v>
      </c>
      <c r="B7" s="2" t="s">
        <v>37</v>
      </c>
      <c r="C7" s="4">
        <v>7</v>
      </c>
      <c r="D7" s="4">
        <v>13</v>
      </c>
      <c r="E7" s="4">
        <v>18</v>
      </c>
      <c r="F7" s="4">
        <v>30</v>
      </c>
      <c r="G7" s="4">
        <v>42</v>
      </c>
      <c r="H7" s="5">
        <f t="shared" si="0"/>
        <v>110</v>
      </c>
      <c r="I7" s="2" t="s">
        <v>39</v>
      </c>
      <c r="J7" s="2" t="s">
        <v>89</v>
      </c>
    </row>
    <row r="8" spans="1:10" ht="17.5">
      <c r="A8" s="2">
        <v>6</v>
      </c>
      <c r="B8" s="2" t="s">
        <v>40</v>
      </c>
      <c r="C8" s="4">
        <v>6</v>
      </c>
      <c r="D8" s="4">
        <v>10</v>
      </c>
      <c r="E8" s="4">
        <v>18</v>
      </c>
      <c r="F8" s="4">
        <v>24</v>
      </c>
      <c r="G8" s="4">
        <v>23</v>
      </c>
      <c r="H8" s="5">
        <f t="shared" si="0"/>
        <v>81</v>
      </c>
      <c r="I8" s="2" t="s">
        <v>36</v>
      </c>
      <c r="J8" s="2" t="s">
        <v>89</v>
      </c>
    </row>
    <row r="9" spans="1:10" s="61" customFormat="1" ht="17.5">
      <c r="A9" s="62">
        <v>7</v>
      </c>
      <c r="B9" s="62" t="s">
        <v>43</v>
      </c>
      <c r="C9" s="63">
        <v>12</v>
      </c>
      <c r="D9" s="63">
        <v>13</v>
      </c>
      <c r="E9" s="63">
        <v>18</v>
      </c>
      <c r="F9" s="63">
        <v>26</v>
      </c>
      <c r="G9" s="63">
        <v>25</v>
      </c>
      <c r="H9" s="59">
        <f t="shared" si="0"/>
        <v>94</v>
      </c>
      <c r="I9" s="62" t="s">
        <v>36</v>
      </c>
      <c r="J9" s="62" t="s">
        <v>89</v>
      </c>
    </row>
    <row r="10" spans="1:10" s="61" customFormat="1" ht="17.5">
      <c r="A10" s="62">
        <v>8</v>
      </c>
      <c r="B10" s="62" t="s">
        <v>28</v>
      </c>
      <c r="C10" s="63">
        <v>6</v>
      </c>
      <c r="D10" s="63">
        <v>9</v>
      </c>
      <c r="E10" s="63">
        <v>18</v>
      </c>
      <c r="F10" s="63">
        <v>15</v>
      </c>
      <c r="G10" s="63">
        <v>27</v>
      </c>
      <c r="H10" s="59">
        <f>SUM(C10:G10)</f>
        <v>75</v>
      </c>
      <c r="I10" s="62" t="s">
        <v>39</v>
      </c>
      <c r="J10" s="62" t="s">
        <v>89</v>
      </c>
    </row>
    <row r="11" spans="1:10" ht="18.75" customHeight="1">
      <c r="A11" s="2">
        <v>9</v>
      </c>
      <c r="B11" s="2" t="s">
        <v>9</v>
      </c>
      <c r="C11" s="4">
        <v>10</v>
      </c>
      <c r="D11" s="4">
        <v>11</v>
      </c>
      <c r="E11" s="4">
        <v>19</v>
      </c>
      <c r="F11" s="4">
        <v>23</v>
      </c>
      <c r="G11" s="4">
        <v>33</v>
      </c>
      <c r="H11" s="5">
        <f t="shared" si="0"/>
        <v>96</v>
      </c>
      <c r="I11" s="2" t="s">
        <v>11</v>
      </c>
      <c r="J11" s="2" t="s">
        <v>10</v>
      </c>
    </row>
    <row r="12" spans="1:10" s="61" customFormat="1" ht="17.5">
      <c r="A12" s="62">
        <v>10</v>
      </c>
      <c r="B12" s="62" t="s">
        <v>12</v>
      </c>
      <c r="C12" s="63">
        <v>9</v>
      </c>
      <c r="D12" s="63">
        <v>6</v>
      </c>
      <c r="E12" s="63">
        <v>13</v>
      </c>
      <c r="F12" s="63">
        <v>15</v>
      </c>
      <c r="G12" s="63">
        <v>19</v>
      </c>
      <c r="H12" s="59">
        <f t="shared" si="0"/>
        <v>62</v>
      </c>
      <c r="I12" s="62" t="s">
        <v>11</v>
      </c>
      <c r="J12" s="62" t="s">
        <v>10</v>
      </c>
    </row>
    <row r="13" spans="1:10" ht="17.5">
      <c r="A13" s="2">
        <v>11</v>
      </c>
      <c r="B13" s="2" t="s">
        <v>13</v>
      </c>
      <c r="C13" s="4">
        <v>9</v>
      </c>
      <c r="D13" s="4">
        <v>15</v>
      </c>
      <c r="E13" s="4">
        <v>17</v>
      </c>
      <c r="F13" s="4">
        <v>17</v>
      </c>
      <c r="G13" s="4">
        <v>24</v>
      </c>
      <c r="H13" s="5">
        <f t="shared" si="0"/>
        <v>82</v>
      </c>
      <c r="I13" s="2" t="s">
        <v>15</v>
      </c>
      <c r="J13" s="2" t="s">
        <v>14</v>
      </c>
    </row>
    <row r="14" spans="1:10" s="61" customFormat="1" ht="17.5">
      <c r="A14" s="62">
        <v>12</v>
      </c>
      <c r="B14" s="62" t="s">
        <v>16</v>
      </c>
      <c r="C14" s="63">
        <v>9</v>
      </c>
      <c r="D14" s="63">
        <v>12</v>
      </c>
      <c r="E14" s="63">
        <v>17</v>
      </c>
      <c r="F14" s="63">
        <v>14</v>
      </c>
      <c r="G14" s="63">
        <v>28</v>
      </c>
      <c r="H14" s="59">
        <f t="shared" si="0"/>
        <v>80</v>
      </c>
      <c r="I14" s="62" t="s">
        <v>11</v>
      </c>
      <c r="J14" s="62" t="s">
        <v>10</v>
      </c>
    </row>
    <row r="15" spans="1:10" ht="17.5">
      <c r="A15" s="2">
        <v>13</v>
      </c>
      <c r="B15" s="2" t="s">
        <v>194</v>
      </c>
      <c r="C15" s="4">
        <v>3</v>
      </c>
      <c r="D15" s="4">
        <v>14</v>
      </c>
      <c r="E15" s="4">
        <v>18</v>
      </c>
      <c r="F15" s="4">
        <v>25</v>
      </c>
      <c r="G15" s="4">
        <v>31</v>
      </c>
      <c r="H15" s="5">
        <f t="shared" si="0"/>
        <v>91</v>
      </c>
      <c r="I15" s="2" t="s">
        <v>11</v>
      </c>
      <c r="J15" s="2" t="s">
        <v>10</v>
      </c>
    </row>
    <row r="16" spans="1:10" s="61" customFormat="1" ht="17.5">
      <c r="A16" s="62">
        <v>14</v>
      </c>
      <c r="B16" s="62" t="s">
        <v>18</v>
      </c>
      <c r="C16" s="63">
        <v>4</v>
      </c>
      <c r="D16" s="63">
        <v>7</v>
      </c>
      <c r="E16" s="63">
        <v>18</v>
      </c>
      <c r="F16" s="63">
        <v>9</v>
      </c>
      <c r="G16" s="63">
        <v>15</v>
      </c>
      <c r="H16" s="59">
        <f t="shared" si="0"/>
        <v>53</v>
      </c>
      <c r="I16" s="62" t="s">
        <v>11</v>
      </c>
      <c r="J16" s="62" t="s">
        <v>10</v>
      </c>
    </row>
    <row r="17" spans="1:10" ht="17.5">
      <c r="A17" s="2">
        <v>15</v>
      </c>
      <c r="B17" s="2" t="s">
        <v>19</v>
      </c>
      <c r="C17" s="4">
        <v>10</v>
      </c>
      <c r="D17" s="4">
        <v>14</v>
      </c>
      <c r="E17" s="4">
        <v>19</v>
      </c>
      <c r="F17" s="4">
        <v>19</v>
      </c>
      <c r="G17" s="4">
        <v>33</v>
      </c>
      <c r="H17" s="5">
        <f t="shared" si="0"/>
        <v>95</v>
      </c>
      <c r="I17" s="2" t="s">
        <v>11</v>
      </c>
      <c r="J17" s="2" t="s">
        <v>10</v>
      </c>
    </row>
    <row r="18" spans="1:10" s="61" customFormat="1" ht="17.5">
      <c r="A18" s="62">
        <v>16</v>
      </c>
      <c r="B18" s="62" t="s">
        <v>20</v>
      </c>
      <c r="C18" s="63">
        <v>7</v>
      </c>
      <c r="D18" s="63">
        <v>13</v>
      </c>
      <c r="E18" s="63">
        <v>16</v>
      </c>
      <c r="F18" s="63">
        <v>18</v>
      </c>
      <c r="G18" s="63">
        <v>23</v>
      </c>
      <c r="H18" s="59">
        <f t="shared" si="0"/>
        <v>77</v>
      </c>
      <c r="I18" s="62" t="s">
        <v>11</v>
      </c>
      <c r="J18" s="62" t="s">
        <v>14</v>
      </c>
    </row>
    <row r="19" spans="1:10" s="61" customFormat="1" ht="17.5">
      <c r="A19" s="62">
        <v>17</v>
      </c>
      <c r="B19" s="62" t="s">
        <v>48</v>
      </c>
      <c r="C19" s="63">
        <v>4</v>
      </c>
      <c r="D19" s="63">
        <v>10</v>
      </c>
      <c r="E19" s="63">
        <v>19</v>
      </c>
      <c r="F19" s="63">
        <v>23</v>
      </c>
      <c r="G19" s="63">
        <v>26</v>
      </c>
      <c r="H19" s="59">
        <f>SUM(C19:G19)</f>
        <v>82</v>
      </c>
      <c r="I19" s="62" t="s">
        <v>30</v>
      </c>
      <c r="J19" s="62" t="s">
        <v>14</v>
      </c>
    </row>
    <row r="20" spans="1:10" s="61" customFormat="1" ht="17.5">
      <c r="A20" s="62">
        <v>18</v>
      </c>
      <c r="B20" s="62" t="s">
        <v>21</v>
      </c>
      <c r="C20" s="63">
        <v>8</v>
      </c>
      <c r="D20" s="63">
        <v>12</v>
      </c>
      <c r="E20" s="63">
        <v>17</v>
      </c>
      <c r="F20" s="63">
        <v>38</v>
      </c>
      <c r="G20" s="63">
        <v>41</v>
      </c>
      <c r="H20" s="59">
        <f t="shared" si="0"/>
        <v>116</v>
      </c>
      <c r="I20" s="62" t="s">
        <v>22</v>
      </c>
      <c r="J20" s="62" t="s">
        <v>23</v>
      </c>
    </row>
    <row r="21" spans="1:10" ht="17.5">
      <c r="A21" s="2">
        <v>19</v>
      </c>
      <c r="B21" s="2" t="s">
        <v>24</v>
      </c>
      <c r="C21" s="4">
        <v>7</v>
      </c>
      <c r="D21" s="4">
        <v>10</v>
      </c>
      <c r="E21" s="4">
        <v>18</v>
      </c>
      <c r="F21" s="4">
        <v>38</v>
      </c>
      <c r="G21" s="4">
        <v>37</v>
      </c>
      <c r="H21" s="5">
        <f t="shared" si="0"/>
        <v>110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12</v>
      </c>
      <c r="D22" s="4">
        <v>14</v>
      </c>
      <c r="E22" s="4">
        <v>20</v>
      </c>
      <c r="F22" s="4">
        <v>43</v>
      </c>
      <c r="G22" s="4">
        <v>41</v>
      </c>
      <c r="H22" s="5">
        <f t="shared" si="0"/>
        <v>130</v>
      </c>
      <c r="I22" s="2" t="s">
        <v>22</v>
      </c>
      <c r="J22" s="2" t="s">
        <v>23</v>
      </c>
    </row>
    <row r="23" spans="1:10" s="61" customFormat="1" ht="17.5">
      <c r="A23" s="62">
        <v>21</v>
      </c>
      <c r="B23" s="62" t="s">
        <v>26</v>
      </c>
      <c r="C23" s="63">
        <v>3</v>
      </c>
      <c r="D23" s="63">
        <v>13</v>
      </c>
      <c r="E23" s="63">
        <v>20</v>
      </c>
      <c r="F23" s="63">
        <v>17</v>
      </c>
      <c r="G23" s="63">
        <v>20</v>
      </c>
      <c r="H23" s="59">
        <f t="shared" si="0"/>
        <v>73</v>
      </c>
      <c r="I23" s="62" t="s">
        <v>22</v>
      </c>
      <c r="J23" s="62" t="s">
        <v>23</v>
      </c>
    </row>
    <row r="24" spans="1:10" ht="17.5">
      <c r="A24" s="2">
        <v>22</v>
      </c>
      <c r="B24" s="2" t="s">
        <v>27</v>
      </c>
      <c r="C24" s="4"/>
      <c r="D24" s="4"/>
      <c r="E24" s="4"/>
      <c r="F24" s="4"/>
      <c r="G24" s="4"/>
      <c r="H24" s="5"/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6</v>
      </c>
      <c r="D25" s="4">
        <v>13</v>
      </c>
      <c r="E25" s="4">
        <v>16</v>
      </c>
      <c r="F25" s="4">
        <v>25</v>
      </c>
      <c r="G25" s="4">
        <v>42</v>
      </c>
      <c r="H25" s="5">
        <f t="shared" si="0"/>
        <v>102</v>
      </c>
      <c r="I25" s="2" t="s">
        <v>29</v>
      </c>
      <c r="J25" s="2" t="s">
        <v>30</v>
      </c>
    </row>
    <row r="26" spans="1:10" s="61" customFormat="1" ht="17.5">
      <c r="A26" s="62">
        <v>24</v>
      </c>
      <c r="B26" s="62" t="s">
        <v>32</v>
      </c>
      <c r="C26" s="63">
        <v>4</v>
      </c>
      <c r="D26" s="63">
        <v>9</v>
      </c>
      <c r="E26" s="63">
        <v>18</v>
      </c>
      <c r="F26" s="63">
        <v>32</v>
      </c>
      <c r="G26" s="63">
        <v>27</v>
      </c>
      <c r="H26" s="59">
        <f t="shared" si="0"/>
        <v>90</v>
      </c>
      <c r="I26" s="62" t="s">
        <v>29</v>
      </c>
      <c r="J26" s="62" t="s">
        <v>30</v>
      </c>
    </row>
    <row r="27" spans="1:10" ht="17.5">
      <c r="A27" s="2">
        <v>25</v>
      </c>
      <c r="B27" s="2" t="s">
        <v>33</v>
      </c>
      <c r="C27" s="4">
        <v>10</v>
      </c>
      <c r="D27" s="4">
        <v>14</v>
      </c>
      <c r="E27" s="4">
        <v>19</v>
      </c>
      <c r="F27" s="4">
        <v>36</v>
      </c>
      <c r="G27" s="4">
        <v>36</v>
      </c>
      <c r="H27" s="5">
        <f t="shared" si="0"/>
        <v>115</v>
      </c>
      <c r="I27" s="2" t="s">
        <v>22</v>
      </c>
      <c r="J27" s="2" t="s">
        <v>23</v>
      </c>
    </row>
    <row r="28" spans="1:10" s="61" customFormat="1" ht="17.5">
      <c r="A28" s="62">
        <v>26</v>
      </c>
      <c r="B28" s="62" t="s">
        <v>44</v>
      </c>
      <c r="C28" s="63">
        <v>7</v>
      </c>
      <c r="D28" s="63">
        <v>12</v>
      </c>
      <c r="E28" s="63">
        <v>18</v>
      </c>
      <c r="F28" s="63">
        <v>24</v>
      </c>
      <c r="G28" s="63">
        <v>20</v>
      </c>
      <c r="H28" s="59">
        <f t="shared" si="0"/>
        <v>81</v>
      </c>
      <c r="I28" s="62" t="s">
        <v>22</v>
      </c>
      <c r="J28" s="62" t="s">
        <v>23</v>
      </c>
    </row>
    <row r="29" spans="1:10" s="61" customFormat="1" ht="17.5">
      <c r="A29" s="62">
        <v>27</v>
      </c>
      <c r="B29" s="62" t="s">
        <v>91</v>
      </c>
      <c r="C29" s="63">
        <v>6</v>
      </c>
      <c r="D29" s="63">
        <v>13</v>
      </c>
      <c r="E29" s="63">
        <v>20</v>
      </c>
      <c r="F29" s="63">
        <v>25</v>
      </c>
      <c r="G29" s="63">
        <v>22</v>
      </c>
      <c r="H29" s="59">
        <f t="shared" si="0"/>
        <v>86</v>
      </c>
      <c r="I29" s="62" t="s">
        <v>22</v>
      </c>
      <c r="J29" s="62" t="s">
        <v>47</v>
      </c>
    </row>
    <row r="30" spans="1:10" ht="17.5">
      <c r="A30" s="2">
        <v>28</v>
      </c>
      <c r="B30" s="2" t="s">
        <v>46</v>
      </c>
      <c r="C30" s="4">
        <v>8</v>
      </c>
      <c r="D30" s="4">
        <v>15</v>
      </c>
      <c r="E30" s="4">
        <v>17</v>
      </c>
      <c r="F30" s="4">
        <v>20</v>
      </c>
      <c r="G30" s="4">
        <v>32</v>
      </c>
      <c r="H30" s="5">
        <f>SUM(C30:G30)</f>
        <v>92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7.1</v>
      </c>
      <c r="D31" s="26">
        <v>11.8</v>
      </c>
      <c r="E31" s="26">
        <v>17.7</v>
      </c>
      <c r="F31" s="33"/>
      <c r="G31" s="33"/>
      <c r="H31" s="26">
        <v>91.4</v>
      </c>
      <c r="I31" s="2"/>
      <c r="J31" s="2"/>
    </row>
    <row r="32" spans="1:10" ht="15.75" customHeight="1">
      <c r="A32" s="264" t="s">
        <v>84</v>
      </c>
      <c r="B32" s="264"/>
      <c r="C32" s="29"/>
      <c r="D32" s="29"/>
      <c r="E32" s="29"/>
      <c r="F32" s="29"/>
      <c r="G32" s="29"/>
    </row>
    <row r="33" spans="1:10" ht="13.5" customHeight="1">
      <c r="A33" s="265" t="s">
        <v>85</v>
      </c>
      <c r="B33" s="265"/>
      <c r="C33" s="48" t="s">
        <v>50</v>
      </c>
      <c r="D33" s="49">
        <v>30</v>
      </c>
      <c r="E33" s="48" t="s">
        <v>195</v>
      </c>
      <c r="F33" s="49">
        <v>31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31.5</v>
      </c>
      <c r="E34" s="48" t="s">
        <v>193</v>
      </c>
      <c r="F34" s="49">
        <v>32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17.5</v>
      </c>
      <c r="E35" s="50" t="s">
        <v>10</v>
      </c>
      <c r="F35" s="51">
        <v>25.7</v>
      </c>
      <c r="G35" s="28"/>
      <c r="H35" s="27"/>
      <c r="I35" s="27"/>
      <c r="J35" s="27"/>
    </row>
    <row r="36" spans="1:10">
      <c r="C36" s="52" t="s">
        <v>39</v>
      </c>
      <c r="D36" s="53">
        <v>24</v>
      </c>
      <c r="E36" s="50" t="s">
        <v>38</v>
      </c>
      <c r="F36" s="51">
        <v>31.4</v>
      </c>
      <c r="H36" s="27"/>
      <c r="I36" s="27"/>
      <c r="J36" s="27"/>
    </row>
    <row r="37" spans="1:10">
      <c r="C37" s="52" t="s">
        <v>22</v>
      </c>
      <c r="D37" s="53">
        <v>29.8</v>
      </c>
      <c r="E37" s="50" t="s">
        <v>23</v>
      </c>
      <c r="F37" s="51">
        <v>31</v>
      </c>
    </row>
    <row r="38" spans="1:10">
      <c r="C38" s="52" t="s">
        <v>47</v>
      </c>
      <c r="D38" s="53">
        <v>27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E11" sqref="E11"/>
    </sheetView>
  </sheetViews>
  <sheetFormatPr defaultRowHeight="14.5"/>
  <cols>
    <col min="1" max="1" width="4" customWidth="1"/>
    <col min="2" max="2" width="35.7265625" customWidth="1"/>
    <col min="3" max="3" width="16.1796875" customWidth="1"/>
    <col min="4" max="4" width="9.7265625" customWidth="1"/>
    <col min="5" max="5" width="13" customWidth="1"/>
    <col min="6" max="6" width="14.453125" customWidth="1"/>
  </cols>
  <sheetData>
    <row r="1" spans="1:6" ht="87" customHeight="1">
      <c r="B1" s="259" t="s">
        <v>274</v>
      </c>
      <c r="C1" s="259"/>
      <c r="D1" s="259"/>
      <c r="E1" s="259"/>
      <c r="F1" s="259"/>
    </row>
    <row r="2" spans="1:6" ht="35.25" customHeight="1">
      <c r="A2" s="1" t="s">
        <v>0</v>
      </c>
      <c r="B2" s="1" t="s">
        <v>1</v>
      </c>
      <c r="C2" s="34" t="s">
        <v>270</v>
      </c>
      <c r="D2" s="1" t="s">
        <v>271</v>
      </c>
      <c r="E2" s="34" t="s">
        <v>5</v>
      </c>
      <c r="F2" s="34" t="s">
        <v>6</v>
      </c>
    </row>
    <row r="3" spans="1:6" s="61" customFormat="1" ht="17.5">
      <c r="A3" s="56">
        <v>1</v>
      </c>
      <c r="B3" s="57" t="s">
        <v>52</v>
      </c>
      <c r="C3" s="71">
        <v>44607</v>
      </c>
      <c r="D3" s="71" t="s">
        <v>272</v>
      </c>
      <c r="E3" s="60" t="s">
        <v>39</v>
      </c>
      <c r="F3" s="60" t="s">
        <v>45</v>
      </c>
    </row>
    <row r="4" spans="1:6" ht="17.5">
      <c r="A4" s="6">
        <v>2</v>
      </c>
      <c r="B4" s="7" t="s">
        <v>61</v>
      </c>
      <c r="C4" s="71">
        <v>44607</v>
      </c>
      <c r="D4" s="71" t="s">
        <v>272</v>
      </c>
      <c r="E4" s="11" t="s">
        <v>39</v>
      </c>
      <c r="F4" s="11" t="s">
        <v>45</v>
      </c>
    </row>
    <row r="5" spans="1:6" ht="21" customHeight="1">
      <c r="A5" s="6">
        <v>3</v>
      </c>
      <c r="B5" s="7" t="s">
        <v>77</v>
      </c>
      <c r="C5" s="71">
        <v>44607</v>
      </c>
      <c r="D5" s="71" t="s">
        <v>272</v>
      </c>
      <c r="E5" s="11" t="s">
        <v>87</v>
      </c>
      <c r="F5" s="11" t="s">
        <v>88</v>
      </c>
    </row>
    <row r="6" spans="1:6" ht="21" customHeight="1">
      <c r="A6" s="6">
        <v>4</v>
      </c>
      <c r="B6" s="7" t="s">
        <v>72</v>
      </c>
      <c r="C6" s="71">
        <v>44608</v>
      </c>
      <c r="D6" s="71" t="s">
        <v>272</v>
      </c>
      <c r="E6" s="11" t="s">
        <v>87</v>
      </c>
      <c r="F6" s="11" t="s">
        <v>88</v>
      </c>
    </row>
    <row r="7" spans="1:6" ht="17.5">
      <c r="A7" s="6">
        <v>5</v>
      </c>
      <c r="B7" s="7" t="s">
        <v>53</v>
      </c>
      <c r="C7" s="71">
        <v>44607</v>
      </c>
      <c r="D7" s="71" t="s">
        <v>272</v>
      </c>
      <c r="E7" s="11" t="s">
        <v>11</v>
      </c>
      <c r="F7" s="11" t="s">
        <v>10</v>
      </c>
    </row>
    <row r="8" spans="1:6" ht="19.5" customHeight="1">
      <c r="A8" s="6">
        <v>6</v>
      </c>
      <c r="B8" s="7" t="s">
        <v>54</v>
      </c>
      <c r="C8" s="71">
        <v>44603</v>
      </c>
      <c r="D8" s="71" t="s">
        <v>272</v>
      </c>
      <c r="E8" s="11" t="s">
        <v>11</v>
      </c>
      <c r="F8" s="11" t="s">
        <v>14</v>
      </c>
    </row>
    <row r="9" spans="1:6" ht="17.5">
      <c r="A9" s="6">
        <v>7</v>
      </c>
      <c r="B9" s="7" t="s">
        <v>55</v>
      </c>
      <c r="C9" s="71">
        <v>44607</v>
      </c>
      <c r="D9" s="71" t="s">
        <v>272</v>
      </c>
      <c r="E9" s="11" t="s">
        <v>11</v>
      </c>
      <c r="F9" s="11" t="s">
        <v>14</v>
      </c>
    </row>
    <row r="10" spans="1:6" ht="17.5">
      <c r="A10" s="6">
        <v>8</v>
      </c>
      <c r="B10" s="7" t="s">
        <v>58</v>
      </c>
      <c r="C10" s="71">
        <v>44607</v>
      </c>
      <c r="D10" s="71" t="s">
        <v>272</v>
      </c>
      <c r="E10" s="11" t="s">
        <v>11</v>
      </c>
      <c r="F10" s="11" t="s">
        <v>10</v>
      </c>
    </row>
    <row r="11" spans="1:6" ht="17.5">
      <c r="A11" s="6">
        <v>9</v>
      </c>
      <c r="B11" s="7" t="s">
        <v>78</v>
      </c>
      <c r="C11" s="71">
        <v>44606</v>
      </c>
      <c r="D11" s="71" t="s">
        <v>272</v>
      </c>
      <c r="E11" s="11" t="s">
        <v>11</v>
      </c>
      <c r="F11" s="11" t="s">
        <v>10</v>
      </c>
    </row>
    <row r="12" spans="1:6" s="61" customFormat="1" ht="17.5">
      <c r="A12" s="56">
        <v>10</v>
      </c>
      <c r="B12" s="57" t="s">
        <v>60</v>
      </c>
      <c r="C12" s="71">
        <v>44607</v>
      </c>
      <c r="D12" s="71" t="s">
        <v>272</v>
      </c>
      <c r="E12" s="60" t="s">
        <v>11</v>
      </c>
      <c r="F12" s="60" t="s">
        <v>170</v>
      </c>
    </row>
    <row r="13" spans="1:6" ht="21" customHeight="1">
      <c r="A13" s="6">
        <v>11</v>
      </c>
      <c r="B13" s="7" t="s">
        <v>62</v>
      </c>
      <c r="C13" s="71">
        <v>44607</v>
      </c>
      <c r="D13" s="71" t="s">
        <v>272</v>
      </c>
      <c r="E13" s="11" t="s">
        <v>11</v>
      </c>
      <c r="F13" s="11" t="s">
        <v>10</v>
      </c>
    </row>
    <row r="14" spans="1:6" ht="20.25" customHeight="1">
      <c r="A14" s="6">
        <v>12</v>
      </c>
      <c r="B14" s="7" t="s">
        <v>63</v>
      </c>
      <c r="C14" s="7"/>
      <c r="D14" s="71"/>
      <c r="E14" s="11" t="s">
        <v>11</v>
      </c>
      <c r="F14" s="11" t="s">
        <v>10</v>
      </c>
    </row>
    <row r="15" spans="1:6" ht="21.75" customHeight="1">
      <c r="A15" s="6">
        <v>13</v>
      </c>
      <c r="B15" s="7" t="s">
        <v>64</v>
      </c>
      <c r="C15" s="7"/>
      <c r="D15" s="71"/>
      <c r="E15" s="11" t="s">
        <v>11</v>
      </c>
      <c r="F15" s="11" t="s">
        <v>10</v>
      </c>
    </row>
    <row r="16" spans="1:6" ht="18.75" customHeight="1">
      <c r="A16" s="6">
        <v>14</v>
      </c>
      <c r="B16" s="7" t="s">
        <v>71</v>
      </c>
      <c r="C16" s="71">
        <v>44607</v>
      </c>
      <c r="D16" s="71" t="s">
        <v>272</v>
      </c>
      <c r="E16" s="11" t="s">
        <v>11</v>
      </c>
      <c r="F16" s="11" t="s">
        <v>10</v>
      </c>
    </row>
    <row r="17" spans="1:6" ht="20.25" customHeight="1">
      <c r="A17" s="6">
        <v>15</v>
      </c>
      <c r="B17" s="7" t="s">
        <v>73</v>
      </c>
      <c r="C17" s="71">
        <v>44607</v>
      </c>
      <c r="D17" s="71" t="s">
        <v>273</v>
      </c>
      <c r="E17" s="11" t="s">
        <v>11</v>
      </c>
      <c r="F17" s="11" t="s">
        <v>10</v>
      </c>
    </row>
    <row r="18" spans="1:6" ht="20.25" customHeight="1">
      <c r="A18" s="6">
        <v>16</v>
      </c>
      <c r="B18" s="7" t="s">
        <v>68</v>
      </c>
      <c r="C18" s="71">
        <v>44607</v>
      </c>
      <c r="D18" s="71" t="s">
        <v>272</v>
      </c>
      <c r="E18" s="11" t="s">
        <v>11</v>
      </c>
      <c r="F18" s="11" t="s">
        <v>10</v>
      </c>
    </row>
    <row r="19" spans="1:6" ht="21.75" customHeight="1">
      <c r="A19" s="6">
        <v>17</v>
      </c>
      <c r="B19" s="7" t="s">
        <v>75</v>
      </c>
      <c r="C19" s="71">
        <v>44607</v>
      </c>
      <c r="D19" s="71" t="s">
        <v>272</v>
      </c>
      <c r="E19" s="11" t="s">
        <v>11</v>
      </c>
      <c r="F19" s="11" t="s">
        <v>10</v>
      </c>
    </row>
    <row r="20" spans="1:6" ht="20.25" customHeight="1">
      <c r="A20" s="6">
        <v>18</v>
      </c>
      <c r="B20" s="7" t="s">
        <v>59</v>
      </c>
      <c r="C20" s="71">
        <v>44607</v>
      </c>
      <c r="D20" s="71" t="s">
        <v>272</v>
      </c>
      <c r="E20" s="11" t="s">
        <v>11</v>
      </c>
      <c r="F20" s="11" t="s">
        <v>47</v>
      </c>
    </row>
    <row r="21" spans="1:6" ht="19.5" customHeight="1">
      <c r="A21" s="6">
        <v>19</v>
      </c>
      <c r="B21" s="7" t="s">
        <v>65</v>
      </c>
      <c r="C21" s="71">
        <v>44607</v>
      </c>
      <c r="D21" s="71" t="s">
        <v>272</v>
      </c>
      <c r="E21" s="11" t="s">
        <v>89</v>
      </c>
      <c r="F21" s="11" t="s">
        <v>47</v>
      </c>
    </row>
    <row r="22" spans="1:6" ht="17.5">
      <c r="A22" s="6">
        <v>20</v>
      </c>
      <c r="B22" s="7" t="s">
        <v>66</v>
      </c>
      <c r="C22" s="71">
        <v>44607</v>
      </c>
      <c r="D22" s="71" t="s">
        <v>272</v>
      </c>
      <c r="E22" s="11" t="s">
        <v>22</v>
      </c>
      <c r="F22" s="11" t="s">
        <v>47</v>
      </c>
    </row>
    <row r="23" spans="1:6" ht="17.5">
      <c r="A23" s="6">
        <v>21</v>
      </c>
      <c r="B23" s="7" t="s">
        <v>56</v>
      </c>
      <c r="C23" s="71">
        <v>44607</v>
      </c>
      <c r="D23" s="71" t="s">
        <v>272</v>
      </c>
      <c r="E23" s="11" t="s">
        <v>22</v>
      </c>
      <c r="F23" s="11" t="s">
        <v>47</v>
      </c>
    </row>
    <row r="24" spans="1:6" s="61" customFormat="1" ht="17.5">
      <c r="A24" s="56">
        <v>22</v>
      </c>
      <c r="B24" s="57" t="s">
        <v>70</v>
      </c>
      <c r="C24" s="71">
        <v>44607</v>
      </c>
      <c r="D24" s="71" t="s">
        <v>272</v>
      </c>
      <c r="E24" s="60" t="s">
        <v>22</v>
      </c>
      <c r="F24" s="60" t="s">
        <v>23</v>
      </c>
    </row>
    <row r="25" spans="1:6" ht="17.5">
      <c r="A25" s="6">
        <v>23</v>
      </c>
      <c r="B25" s="7" t="s">
        <v>74</v>
      </c>
      <c r="C25" s="71">
        <v>44607</v>
      </c>
      <c r="D25" s="71" t="s">
        <v>272</v>
      </c>
      <c r="E25" s="11" t="s">
        <v>22</v>
      </c>
      <c r="F25" s="11" t="s">
        <v>23</v>
      </c>
    </row>
    <row r="26" spans="1:6" ht="23.25" customHeight="1">
      <c r="A26" s="6">
        <v>24</v>
      </c>
      <c r="B26" s="7" t="s">
        <v>76</v>
      </c>
      <c r="C26" s="71">
        <v>44607</v>
      </c>
      <c r="D26" s="71" t="s">
        <v>272</v>
      </c>
      <c r="E26" s="11" t="s">
        <v>22</v>
      </c>
      <c r="F26" s="11" t="s">
        <v>23</v>
      </c>
    </row>
    <row r="27" spans="1:6" ht="17.5">
      <c r="A27" s="6">
        <v>25</v>
      </c>
      <c r="B27" s="7" t="s">
        <v>57</v>
      </c>
      <c r="C27" s="71">
        <v>44608</v>
      </c>
      <c r="D27" s="71" t="s">
        <v>272</v>
      </c>
      <c r="E27" s="11" t="s">
        <v>22</v>
      </c>
      <c r="F27" s="11" t="s">
        <v>23</v>
      </c>
    </row>
    <row r="28" spans="1:6" ht="17.5">
      <c r="A28" s="6">
        <v>26</v>
      </c>
      <c r="B28" s="7" t="s">
        <v>67</v>
      </c>
      <c r="C28" s="71">
        <v>44607</v>
      </c>
      <c r="D28" s="71" t="s">
        <v>272</v>
      </c>
      <c r="E28" s="11" t="s">
        <v>22</v>
      </c>
      <c r="F28" s="11" t="s">
        <v>23</v>
      </c>
    </row>
    <row r="29" spans="1:6">
      <c r="A29" s="15"/>
      <c r="B29" s="15" t="s">
        <v>96</v>
      </c>
      <c r="C29" s="15"/>
      <c r="D29" s="15"/>
      <c r="E29" s="11"/>
      <c r="F29" s="11"/>
    </row>
    <row r="31" spans="1:6">
      <c r="A31" s="31"/>
      <c r="B31" s="35" t="s">
        <v>82</v>
      </c>
      <c r="C31" s="35"/>
      <c r="D31" s="35"/>
    </row>
    <row r="32" spans="1:6">
      <c r="A32" s="31"/>
      <c r="B32" s="35" t="s">
        <v>83</v>
      </c>
      <c r="C32" s="35"/>
      <c r="D32" s="35"/>
    </row>
  </sheetData>
  <mergeCells count="1">
    <mergeCell ref="B1:F1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36"/>
  <sheetViews>
    <sheetView topLeftCell="A4" workbookViewId="0">
      <selection activeCell="C12" sqref="C12"/>
    </sheetView>
  </sheetViews>
  <sheetFormatPr defaultRowHeight="14.5"/>
  <cols>
    <col min="1" max="1" width="3.54296875" customWidth="1"/>
    <col min="2" max="2" width="38.26953125" customWidth="1"/>
    <col min="3" max="3" width="15.7265625" customWidth="1"/>
    <col min="4" max="4" width="10.26953125" customWidth="1"/>
    <col min="5" max="5" width="13.1796875" customWidth="1"/>
    <col min="6" max="6" width="14.7265625" customWidth="1"/>
  </cols>
  <sheetData>
    <row r="1" spans="1:6" ht="51" customHeight="1">
      <c r="B1" s="259" t="s">
        <v>277</v>
      </c>
      <c r="C1" s="259"/>
      <c r="D1" s="259"/>
      <c r="E1" s="259"/>
      <c r="F1" s="259"/>
    </row>
    <row r="2" spans="1:6" ht="35.25" customHeight="1">
      <c r="A2" s="1" t="s">
        <v>0</v>
      </c>
      <c r="B2" s="1" t="s">
        <v>1</v>
      </c>
      <c r="C2" s="34" t="s">
        <v>275</v>
      </c>
      <c r="D2" s="34" t="s">
        <v>276</v>
      </c>
      <c r="E2" s="34" t="s">
        <v>7</v>
      </c>
      <c r="F2" s="34" t="s">
        <v>8</v>
      </c>
    </row>
    <row r="3" spans="1:6" s="61" customFormat="1" ht="17.5">
      <c r="A3" s="72">
        <v>1</v>
      </c>
      <c r="B3" s="72" t="s">
        <v>49</v>
      </c>
      <c r="C3" s="73">
        <v>44592</v>
      </c>
      <c r="D3" s="74" t="s">
        <v>272</v>
      </c>
      <c r="E3" s="72" t="s">
        <v>50</v>
      </c>
      <c r="F3" s="72" t="s">
        <v>90</v>
      </c>
    </row>
    <row r="4" spans="1:6" ht="18.75" customHeight="1">
      <c r="A4" s="72">
        <v>2</v>
      </c>
      <c r="B4" s="72" t="s">
        <v>41</v>
      </c>
      <c r="C4" s="73">
        <v>44592</v>
      </c>
      <c r="D4" s="74" t="s">
        <v>272</v>
      </c>
      <c r="E4" s="72" t="s">
        <v>87</v>
      </c>
      <c r="F4" s="72" t="s">
        <v>88</v>
      </c>
    </row>
    <row r="5" spans="1:6" ht="23.25" customHeight="1">
      <c r="A5" s="72">
        <v>3</v>
      </c>
      <c r="B5" s="72" t="s">
        <v>95</v>
      </c>
      <c r="C5" s="73">
        <v>44592</v>
      </c>
      <c r="D5" s="74" t="s">
        <v>272</v>
      </c>
      <c r="E5" s="72" t="s">
        <v>87</v>
      </c>
      <c r="F5" s="72" t="s">
        <v>88</v>
      </c>
    </row>
    <row r="6" spans="1:6" ht="17.5">
      <c r="A6" s="72">
        <v>4</v>
      </c>
      <c r="B6" s="72" t="s">
        <v>261</v>
      </c>
      <c r="C6" s="73">
        <v>44592</v>
      </c>
      <c r="D6" s="74" t="s">
        <v>272</v>
      </c>
      <c r="E6" s="72" t="s">
        <v>36</v>
      </c>
      <c r="F6" s="72" t="s">
        <v>89</v>
      </c>
    </row>
    <row r="7" spans="1:6" ht="17.5">
      <c r="A7" s="72">
        <v>5</v>
      </c>
      <c r="B7" s="72" t="s">
        <v>37</v>
      </c>
      <c r="C7" s="73">
        <v>44592</v>
      </c>
      <c r="D7" s="74" t="s">
        <v>272</v>
      </c>
      <c r="E7" s="72" t="s">
        <v>39</v>
      </c>
      <c r="F7" s="72" t="s">
        <v>89</v>
      </c>
    </row>
    <row r="8" spans="1:6" ht="17.5">
      <c r="A8" s="72">
        <v>6</v>
      </c>
      <c r="B8" s="72" t="s">
        <v>40</v>
      </c>
      <c r="C8" s="73">
        <v>44592</v>
      </c>
      <c r="D8" s="74" t="s">
        <v>272</v>
      </c>
      <c r="E8" s="72" t="s">
        <v>36</v>
      </c>
      <c r="F8" s="72" t="s">
        <v>89</v>
      </c>
    </row>
    <row r="9" spans="1:6" s="61" customFormat="1" ht="17.5">
      <c r="A9" s="72">
        <v>7</v>
      </c>
      <c r="B9" s="72" t="s">
        <v>43</v>
      </c>
      <c r="C9" s="73">
        <v>44592</v>
      </c>
      <c r="D9" s="74" t="s">
        <v>272</v>
      </c>
      <c r="E9" s="72" t="s">
        <v>36</v>
      </c>
      <c r="F9" s="72" t="s">
        <v>89</v>
      </c>
    </row>
    <row r="10" spans="1:6" s="61" customFormat="1" ht="17.5">
      <c r="A10" s="72">
        <v>8</v>
      </c>
      <c r="B10" s="72" t="s">
        <v>28</v>
      </c>
      <c r="C10" s="73">
        <v>44592</v>
      </c>
      <c r="D10" s="74" t="s">
        <v>272</v>
      </c>
      <c r="E10" s="72" t="s">
        <v>39</v>
      </c>
      <c r="F10" s="72" t="s">
        <v>89</v>
      </c>
    </row>
    <row r="11" spans="1:6" ht="18.75" customHeight="1">
      <c r="A11" s="72">
        <v>9</v>
      </c>
      <c r="B11" s="72" t="s">
        <v>9</v>
      </c>
      <c r="C11" s="73">
        <v>44592</v>
      </c>
      <c r="D11" s="74" t="s">
        <v>272</v>
      </c>
      <c r="E11" s="72" t="s">
        <v>11</v>
      </c>
      <c r="F11" s="72" t="s">
        <v>10</v>
      </c>
    </row>
    <row r="12" spans="1:6" s="61" customFormat="1" ht="17.5">
      <c r="A12" s="72">
        <v>10</v>
      </c>
      <c r="B12" s="72" t="s">
        <v>12</v>
      </c>
      <c r="C12" s="73"/>
      <c r="D12" s="74" t="s">
        <v>272</v>
      </c>
      <c r="E12" s="72" t="s">
        <v>11</v>
      </c>
      <c r="F12" s="72" t="s">
        <v>10</v>
      </c>
    </row>
    <row r="13" spans="1:6" ht="17.5">
      <c r="A13" s="72">
        <v>11</v>
      </c>
      <c r="B13" s="72" t="s">
        <v>13</v>
      </c>
      <c r="C13" s="73">
        <v>44592</v>
      </c>
      <c r="D13" s="74" t="s">
        <v>272</v>
      </c>
      <c r="E13" s="72" t="s">
        <v>15</v>
      </c>
      <c r="F13" s="72" t="s">
        <v>14</v>
      </c>
    </row>
    <row r="14" spans="1:6" s="61" customFormat="1" ht="17.5">
      <c r="A14" s="72">
        <v>12</v>
      </c>
      <c r="B14" s="72" t="s">
        <v>16</v>
      </c>
      <c r="C14" s="73">
        <v>44592</v>
      </c>
      <c r="D14" s="74" t="s">
        <v>272</v>
      </c>
      <c r="E14" s="72" t="s">
        <v>11</v>
      </c>
      <c r="F14" s="72" t="s">
        <v>10</v>
      </c>
    </row>
    <row r="15" spans="1:6" ht="17.5">
      <c r="A15" s="72">
        <v>13</v>
      </c>
      <c r="B15" s="72" t="s">
        <v>194</v>
      </c>
      <c r="C15" s="73">
        <v>44592</v>
      </c>
      <c r="D15" s="74" t="s">
        <v>272</v>
      </c>
      <c r="E15" s="72" t="s">
        <v>11</v>
      </c>
      <c r="F15" s="72" t="s">
        <v>10</v>
      </c>
    </row>
    <row r="16" spans="1:6" s="61" customFormat="1" ht="17.5">
      <c r="A16" s="72">
        <v>14</v>
      </c>
      <c r="B16" s="72" t="s">
        <v>18</v>
      </c>
      <c r="C16" s="73">
        <v>44592</v>
      </c>
      <c r="D16" s="74" t="s">
        <v>272</v>
      </c>
      <c r="E16" s="72" t="s">
        <v>11</v>
      </c>
      <c r="F16" s="72" t="s">
        <v>10</v>
      </c>
    </row>
    <row r="17" spans="1:6" ht="17.5">
      <c r="A17" s="72">
        <v>15</v>
      </c>
      <c r="B17" s="72" t="s">
        <v>19</v>
      </c>
      <c r="C17" s="73">
        <v>44592</v>
      </c>
      <c r="D17" s="74" t="s">
        <v>272</v>
      </c>
      <c r="E17" s="72" t="s">
        <v>11</v>
      </c>
      <c r="F17" s="72" t="s">
        <v>10</v>
      </c>
    </row>
    <row r="18" spans="1:6" s="61" customFormat="1" ht="17.5">
      <c r="A18" s="72">
        <v>16</v>
      </c>
      <c r="B18" s="72" t="s">
        <v>20</v>
      </c>
      <c r="C18" s="73">
        <v>44592</v>
      </c>
      <c r="D18" s="74" t="s">
        <v>272</v>
      </c>
      <c r="E18" s="72" t="s">
        <v>11</v>
      </c>
      <c r="F18" s="72" t="s">
        <v>14</v>
      </c>
    </row>
    <row r="19" spans="1:6" s="61" customFormat="1" ht="17.5">
      <c r="A19" s="72">
        <v>17</v>
      </c>
      <c r="B19" s="72" t="s">
        <v>48</v>
      </c>
      <c r="C19" s="73">
        <v>44592</v>
      </c>
      <c r="D19" s="74" t="s">
        <v>272</v>
      </c>
      <c r="E19" s="72" t="s">
        <v>30</v>
      </c>
      <c r="F19" s="72" t="s">
        <v>14</v>
      </c>
    </row>
    <row r="20" spans="1:6" s="61" customFormat="1" ht="17.5">
      <c r="A20" s="72">
        <v>18</v>
      </c>
      <c r="B20" s="72" t="s">
        <v>21</v>
      </c>
      <c r="C20" s="73">
        <v>44592</v>
      </c>
      <c r="D20" s="74" t="s">
        <v>272</v>
      </c>
      <c r="E20" s="72" t="s">
        <v>22</v>
      </c>
      <c r="F20" s="72" t="s">
        <v>23</v>
      </c>
    </row>
    <row r="21" spans="1:6" ht="17.5">
      <c r="A21" s="72">
        <v>19</v>
      </c>
      <c r="B21" s="72" t="s">
        <v>24</v>
      </c>
      <c r="C21" s="73">
        <v>44592</v>
      </c>
      <c r="D21" s="74" t="s">
        <v>272</v>
      </c>
      <c r="E21" s="72" t="s">
        <v>22</v>
      </c>
      <c r="F21" s="72" t="s">
        <v>23</v>
      </c>
    </row>
    <row r="22" spans="1:6" ht="17.5">
      <c r="A22" s="72">
        <v>20</v>
      </c>
      <c r="B22" s="72" t="s">
        <v>25</v>
      </c>
      <c r="C22" s="73">
        <v>44592</v>
      </c>
      <c r="D22" s="74" t="s">
        <v>272</v>
      </c>
      <c r="E22" s="72" t="s">
        <v>22</v>
      </c>
      <c r="F22" s="72" t="s">
        <v>23</v>
      </c>
    </row>
    <row r="23" spans="1:6" s="61" customFormat="1" ht="17.5">
      <c r="A23" s="72">
        <v>21</v>
      </c>
      <c r="B23" s="72" t="s">
        <v>26</v>
      </c>
      <c r="C23" s="73">
        <v>44592</v>
      </c>
      <c r="D23" s="74" t="s">
        <v>272</v>
      </c>
      <c r="E23" s="72" t="s">
        <v>22</v>
      </c>
      <c r="F23" s="72" t="s">
        <v>23</v>
      </c>
    </row>
    <row r="24" spans="1:6" ht="17.5">
      <c r="A24" s="72">
        <v>22</v>
      </c>
      <c r="B24" s="72" t="s">
        <v>27</v>
      </c>
      <c r="C24" s="73">
        <v>44592</v>
      </c>
      <c r="D24" s="74" t="s">
        <v>272</v>
      </c>
      <c r="E24" s="72" t="s">
        <v>22</v>
      </c>
      <c r="F24" s="72" t="s">
        <v>23</v>
      </c>
    </row>
    <row r="25" spans="1:6" ht="17.5">
      <c r="A25" s="72">
        <v>23</v>
      </c>
      <c r="B25" s="72" t="s">
        <v>31</v>
      </c>
      <c r="C25" s="73">
        <v>44592</v>
      </c>
      <c r="D25" s="74" t="s">
        <v>272</v>
      </c>
      <c r="E25" s="72" t="s">
        <v>29</v>
      </c>
      <c r="F25" s="72" t="s">
        <v>30</v>
      </c>
    </row>
    <row r="26" spans="1:6" s="61" customFormat="1" ht="17.5">
      <c r="A26" s="72">
        <v>24</v>
      </c>
      <c r="B26" s="72" t="s">
        <v>32</v>
      </c>
      <c r="C26" s="73">
        <v>44592</v>
      </c>
      <c r="D26" s="74" t="s">
        <v>272</v>
      </c>
      <c r="E26" s="72" t="s">
        <v>29</v>
      </c>
      <c r="F26" s="72" t="s">
        <v>30</v>
      </c>
    </row>
    <row r="27" spans="1:6" ht="17.5">
      <c r="A27" s="72">
        <v>25</v>
      </c>
      <c r="B27" s="72" t="s">
        <v>33</v>
      </c>
      <c r="C27" s="73">
        <v>44592</v>
      </c>
      <c r="D27" s="74" t="s">
        <v>272</v>
      </c>
      <c r="E27" s="72" t="s">
        <v>22</v>
      </c>
      <c r="F27" s="72" t="s">
        <v>23</v>
      </c>
    </row>
    <row r="28" spans="1:6" s="61" customFormat="1" ht="17.5">
      <c r="A28" s="72">
        <v>26</v>
      </c>
      <c r="B28" s="72" t="s">
        <v>44</v>
      </c>
      <c r="C28" s="73">
        <v>44592</v>
      </c>
      <c r="D28" s="74" t="s">
        <v>272</v>
      </c>
      <c r="E28" s="72" t="s">
        <v>22</v>
      </c>
      <c r="F28" s="72" t="s">
        <v>23</v>
      </c>
    </row>
    <row r="29" spans="1:6" s="61" customFormat="1" ht="17.5">
      <c r="A29" s="72">
        <v>27</v>
      </c>
      <c r="B29" s="72" t="s">
        <v>91</v>
      </c>
      <c r="C29" s="73">
        <v>44592</v>
      </c>
      <c r="D29" s="74" t="s">
        <v>272</v>
      </c>
      <c r="E29" s="72" t="s">
        <v>22</v>
      </c>
      <c r="F29" s="72" t="s">
        <v>47</v>
      </c>
    </row>
    <row r="30" spans="1:6" ht="17.5">
      <c r="A30" s="72">
        <v>28</v>
      </c>
      <c r="B30" s="72" t="s">
        <v>46</v>
      </c>
      <c r="C30" s="73">
        <v>44592</v>
      </c>
      <c r="D30" s="74" t="s">
        <v>272</v>
      </c>
      <c r="E30" s="72" t="s">
        <v>22</v>
      </c>
      <c r="F30" s="72" t="s">
        <v>47</v>
      </c>
    </row>
    <row r="31" spans="1:6" ht="24.75" customHeight="1">
      <c r="A31" s="18"/>
      <c r="B31" s="18" t="s">
        <v>96</v>
      </c>
      <c r="C31" s="18"/>
      <c r="D31" s="26"/>
      <c r="E31" s="2"/>
      <c r="F31" s="2"/>
    </row>
    <row r="32" spans="1:6" ht="15.75" customHeight="1">
      <c r="A32" s="264" t="s">
        <v>84</v>
      </c>
      <c r="B32" s="264"/>
      <c r="C32" s="65"/>
    </row>
    <row r="33" spans="1:6" ht="13.5" customHeight="1">
      <c r="A33" s="265" t="s">
        <v>85</v>
      </c>
      <c r="B33" s="265"/>
      <c r="C33" s="65"/>
      <c r="D33" s="27"/>
      <c r="E33" s="27"/>
      <c r="F33" s="27"/>
    </row>
    <row r="34" spans="1:6">
      <c r="A34" s="28"/>
      <c r="B34" s="28"/>
      <c r="C34" s="28"/>
      <c r="D34" s="27"/>
      <c r="E34" s="27"/>
      <c r="F34" s="27"/>
    </row>
    <row r="35" spans="1:6">
      <c r="A35" s="28"/>
      <c r="B35" s="28"/>
      <c r="C35" s="28"/>
      <c r="D35" s="27"/>
      <c r="E35" s="27"/>
      <c r="F35" s="27"/>
    </row>
    <row r="36" spans="1:6">
      <c r="D36" s="27"/>
      <c r="E36" s="27"/>
      <c r="F36" s="27"/>
    </row>
  </sheetData>
  <mergeCells count="3">
    <mergeCell ref="B1:F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opLeftCell="A6" zoomScale="85" zoomScaleNormal="85" workbookViewId="0">
      <selection activeCell="E20" activeCellId="1" sqref="D6 E20"/>
    </sheetView>
  </sheetViews>
  <sheetFormatPr defaultRowHeight="14.5"/>
  <cols>
    <col min="1" max="1" width="6" customWidth="1"/>
    <col min="2" max="2" width="46.81640625" customWidth="1"/>
    <col min="3" max="3" width="12.453125" customWidth="1"/>
    <col min="4" max="4" width="19.7265625" customWidth="1"/>
    <col min="5" max="5" width="14.54296875" customWidth="1"/>
    <col min="6" max="6" width="9.7265625" customWidth="1"/>
    <col min="7" max="7" width="9.81640625" customWidth="1"/>
    <col min="8" max="8" width="11.1796875" customWidth="1"/>
    <col min="9" max="9" width="19.26953125" customWidth="1"/>
    <col min="10" max="10" width="16.81640625" customWidth="1"/>
  </cols>
  <sheetData>
    <row r="1" spans="1:10" ht="36.75" customHeight="1">
      <c r="B1" s="259" t="s">
        <v>86</v>
      </c>
      <c r="C1" s="259"/>
      <c r="D1" s="259"/>
      <c r="E1" s="259"/>
      <c r="F1" s="259"/>
      <c r="G1" s="259"/>
      <c r="H1" s="259"/>
      <c r="I1" s="259"/>
      <c r="J1" s="259"/>
    </row>
    <row r="2" spans="1:10" ht="3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7</v>
      </c>
      <c r="D3" s="8">
        <v>10</v>
      </c>
      <c r="E3" s="8">
        <v>16</v>
      </c>
      <c r="F3" s="8">
        <v>14</v>
      </c>
      <c r="G3" s="8">
        <v>4</v>
      </c>
      <c r="H3" s="5">
        <f>SUM(C3:G3)</f>
        <v>51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7</v>
      </c>
      <c r="D4" s="8">
        <v>12</v>
      </c>
      <c r="E4" s="8">
        <v>16</v>
      </c>
      <c r="F4" s="8">
        <v>8</v>
      </c>
      <c r="G4" s="8">
        <v>10</v>
      </c>
      <c r="H4" s="5">
        <f>SUM(C4:G4)</f>
        <v>53</v>
      </c>
      <c r="I4" s="11" t="s">
        <v>39</v>
      </c>
      <c r="J4" s="11" t="s">
        <v>45</v>
      </c>
    </row>
    <row r="5" spans="1:10" ht="18" customHeight="1">
      <c r="A5" s="6">
        <v>3</v>
      </c>
      <c r="B5" s="7" t="s">
        <v>77</v>
      </c>
      <c r="C5" s="8">
        <v>4</v>
      </c>
      <c r="D5" s="8">
        <v>5</v>
      </c>
      <c r="E5" s="8">
        <v>16</v>
      </c>
      <c r="F5" s="8">
        <v>5</v>
      </c>
      <c r="G5" s="8">
        <v>7</v>
      </c>
      <c r="H5" s="5">
        <f>SUM(C5:G5)</f>
        <v>37</v>
      </c>
      <c r="I5" s="11" t="s">
        <v>87</v>
      </c>
      <c r="J5" s="11" t="s">
        <v>88</v>
      </c>
    </row>
    <row r="6" spans="1:10" ht="18.75" customHeight="1">
      <c r="A6" s="6">
        <v>4</v>
      </c>
      <c r="B6" s="7" t="s">
        <v>72</v>
      </c>
      <c r="C6" s="8"/>
      <c r="D6" s="8"/>
      <c r="E6" s="8"/>
      <c r="F6" s="8"/>
      <c r="G6" s="8"/>
      <c r="H6" s="5">
        <f>SUM(C6:G6)</f>
        <v>0</v>
      </c>
      <c r="I6" s="11" t="s">
        <v>87</v>
      </c>
      <c r="J6" s="11" t="s">
        <v>88</v>
      </c>
    </row>
    <row r="7" spans="1:10" ht="18.75" customHeight="1">
      <c r="A7" s="6">
        <v>5</v>
      </c>
      <c r="B7" s="7" t="s">
        <v>53</v>
      </c>
      <c r="C7" s="8">
        <v>4</v>
      </c>
      <c r="D7" s="8">
        <v>13</v>
      </c>
      <c r="E7" s="8">
        <v>17</v>
      </c>
      <c r="F7" s="8">
        <v>19</v>
      </c>
      <c r="G7" s="8">
        <v>19</v>
      </c>
      <c r="H7" s="5">
        <f t="shared" ref="H7:H21" si="0">SUM(C7:G7)</f>
        <v>72</v>
      </c>
      <c r="I7" s="11" t="s">
        <v>11</v>
      </c>
      <c r="J7" s="11" t="s">
        <v>10</v>
      </c>
    </row>
    <row r="8" spans="1:10" ht="18" customHeight="1">
      <c r="A8" s="6">
        <v>6</v>
      </c>
      <c r="B8" s="7" t="s">
        <v>54</v>
      </c>
      <c r="C8" s="8">
        <v>4</v>
      </c>
      <c r="D8" s="8">
        <v>9</v>
      </c>
      <c r="E8" s="8">
        <v>15</v>
      </c>
      <c r="F8" s="8">
        <v>8</v>
      </c>
      <c r="G8" s="8">
        <v>7</v>
      </c>
      <c r="H8" s="5">
        <f t="shared" si="0"/>
        <v>43</v>
      </c>
      <c r="I8" s="11" t="s">
        <v>11</v>
      </c>
      <c r="J8" s="11" t="s">
        <v>14</v>
      </c>
    </row>
    <row r="9" spans="1:10" ht="18.75" customHeight="1">
      <c r="A9" s="6">
        <v>7</v>
      </c>
      <c r="B9" s="7" t="s">
        <v>55</v>
      </c>
      <c r="C9" s="8">
        <v>4</v>
      </c>
      <c r="D9" s="8">
        <v>13</v>
      </c>
      <c r="E9" s="8">
        <v>17</v>
      </c>
      <c r="F9" s="8">
        <v>15</v>
      </c>
      <c r="G9" s="8">
        <v>20</v>
      </c>
      <c r="H9" s="5">
        <f t="shared" si="0"/>
        <v>69</v>
      </c>
      <c r="I9" s="11" t="s">
        <v>11</v>
      </c>
      <c r="J9" s="11" t="s">
        <v>14</v>
      </c>
    </row>
    <row r="10" spans="1:10" ht="18" customHeight="1">
      <c r="A10" s="6">
        <v>8</v>
      </c>
      <c r="B10" s="7" t="s">
        <v>58</v>
      </c>
      <c r="C10" s="8">
        <v>4</v>
      </c>
      <c r="D10" s="8">
        <v>10</v>
      </c>
      <c r="E10" s="8">
        <v>17</v>
      </c>
      <c r="F10" s="8">
        <v>9</v>
      </c>
      <c r="G10" s="8">
        <v>14</v>
      </c>
      <c r="H10" s="5">
        <f t="shared" si="0"/>
        <v>54</v>
      </c>
      <c r="I10" s="11" t="s">
        <v>11</v>
      </c>
      <c r="J10" s="11" t="s">
        <v>10</v>
      </c>
    </row>
    <row r="11" spans="1:10" ht="18.75" customHeight="1">
      <c r="A11" s="6">
        <v>9</v>
      </c>
      <c r="B11" s="7" t="s">
        <v>78</v>
      </c>
      <c r="C11" s="8"/>
      <c r="D11" s="8"/>
      <c r="E11" s="8"/>
      <c r="F11" s="8"/>
      <c r="G11" s="8"/>
      <c r="H11" s="5">
        <f t="shared" ref="H11:H19" si="1">SUM(C11:G11)</f>
        <v>0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6</v>
      </c>
      <c r="D12" s="8">
        <v>11</v>
      </c>
      <c r="E12" s="8">
        <v>14</v>
      </c>
      <c r="F12" s="8">
        <v>10</v>
      </c>
      <c r="G12" s="8">
        <v>10</v>
      </c>
      <c r="H12" s="5">
        <f t="shared" si="1"/>
        <v>51</v>
      </c>
      <c r="I12" s="11" t="s">
        <v>11</v>
      </c>
      <c r="J12" s="11" t="s">
        <v>10</v>
      </c>
    </row>
    <row r="13" spans="1:10" ht="18" customHeight="1">
      <c r="A13" s="6">
        <v>11</v>
      </c>
      <c r="B13" s="7" t="s">
        <v>62</v>
      </c>
      <c r="C13" s="8">
        <v>2</v>
      </c>
      <c r="D13" s="8">
        <v>13</v>
      </c>
      <c r="E13" s="8">
        <v>18</v>
      </c>
      <c r="F13" s="8">
        <v>16</v>
      </c>
      <c r="G13" s="8">
        <v>16</v>
      </c>
      <c r="H13" s="5">
        <f t="shared" si="1"/>
        <v>65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6</v>
      </c>
      <c r="D14" s="8">
        <v>7</v>
      </c>
      <c r="E14" s="8">
        <v>13</v>
      </c>
      <c r="F14" s="8">
        <v>9</v>
      </c>
      <c r="G14" s="8">
        <v>9</v>
      </c>
      <c r="H14" s="5">
        <f t="shared" si="1"/>
        <v>44</v>
      </c>
      <c r="I14" s="11" t="s">
        <v>11</v>
      </c>
      <c r="J14" s="11" t="s">
        <v>10</v>
      </c>
    </row>
    <row r="15" spans="1:10" ht="18.75" customHeight="1">
      <c r="A15" s="6">
        <v>13</v>
      </c>
      <c r="B15" s="7" t="s">
        <v>64</v>
      </c>
      <c r="C15" s="8">
        <v>2</v>
      </c>
      <c r="D15" s="8">
        <v>13</v>
      </c>
      <c r="E15" s="8">
        <v>19</v>
      </c>
      <c r="F15" s="8">
        <v>5</v>
      </c>
      <c r="G15" s="8">
        <v>19</v>
      </c>
      <c r="H15" s="5">
        <f t="shared" si="1"/>
        <v>58</v>
      </c>
      <c r="I15" s="11" t="s">
        <v>11</v>
      </c>
      <c r="J15" s="11" t="s">
        <v>10</v>
      </c>
    </row>
    <row r="16" spans="1:10" ht="17.25" customHeight="1">
      <c r="A16" s="6">
        <v>14</v>
      </c>
      <c r="B16" s="7" t="s">
        <v>71</v>
      </c>
      <c r="C16" s="8">
        <v>4</v>
      </c>
      <c r="D16" s="8">
        <v>11</v>
      </c>
      <c r="E16" s="8">
        <v>19</v>
      </c>
      <c r="F16" s="8">
        <v>12</v>
      </c>
      <c r="G16" s="8">
        <v>3</v>
      </c>
      <c r="H16" s="5">
        <f t="shared" si="1"/>
        <v>49</v>
      </c>
      <c r="I16" s="11" t="s">
        <v>11</v>
      </c>
      <c r="J16" s="11" t="s">
        <v>10</v>
      </c>
    </row>
    <row r="17" spans="1:10" ht="17.25" customHeight="1">
      <c r="A17" s="6">
        <v>15</v>
      </c>
      <c r="B17" s="7" t="s">
        <v>73</v>
      </c>
      <c r="C17" s="8">
        <v>5</v>
      </c>
      <c r="D17" s="8">
        <v>12</v>
      </c>
      <c r="E17" s="8">
        <v>13</v>
      </c>
      <c r="F17" s="8">
        <v>18</v>
      </c>
      <c r="G17" s="8">
        <v>17</v>
      </c>
      <c r="H17" s="5">
        <f t="shared" si="1"/>
        <v>65</v>
      </c>
      <c r="I17" s="11" t="s">
        <v>11</v>
      </c>
      <c r="J17" s="11" t="s">
        <v>10</v>
      </c>
    </row>
    <row r="18" spans="1:10" ht="17.25" customHeight="1">
      <c r="A18" s="6">
        <v>16</v>
      </c>
      <c r="B18" s="7" t="s">
        <v>68</v>
      </c>
      <c r="C18" s="8">
        <v>10</v>
      </c>
      <c r="D18" s="8">
        <v>14</v>
      </c>
      <c r="E18" s="8">
        <v>18</v>
      </c>
      <c r="F18" s="8">
        <v>26</v>
      </c>
      <c r="G18" s="8">
        <v>32</v>
      </c>
      <c r="H18" s="5">
        <f t="shared" si="1"/>
        <v>100</v>
      </c>
      <c r="I18" s="11" t="s">
        <v>11</v>
      </c>
      <c r="J18" s="11" t="s">
        <v>10</v>
      </c>
    </row>
    <row r="19" spans="1:10" ht="16.5" customHeight="1">
      <c r="A19" s="6">
        <v>17</v>
      </c>
      <c r="B19" s="7" t="s">
        <v>75</v>
      </c>
      <c r="C19" s="8">
        <v>5</v>
      </c>
      <c r="D19" s="8">
        <v>14</v>
      </c>
      <c r="E19" s="8">
        <v>19</v>
      </c>
      <c r="F19" s="8">
        <v>23</v>
      </c>
      <c r="G19" s="8">
        <v>14</v>
      </c>
      <c r="H19" s="5">
        <f t="shared" si="1"/>
        <v>75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4</v>
      </c>
      <c r="D20" s="8">
        <v>13</v>
      </c>
      <c r="E20" s="8">
        <v>19</v>
      </c>
      <c r="F20" s="8">
        <v>22</v>
      </c>
      <c r="G20" s="8">
        <v>18</v>
      </c>
      <c r="H20" s="5">
        <f t="shared" si="0"/>
        <v>76</v>
      </c>
      <c r="I20" s="11" t="s">
        <v>11</v>
      </c>
      <c r="J20" s="11" t="s">
        <v>47</v>
      </c>
    </row>
    <row r="21" spans="1:10" ht="17.25" customHeight="1">
      <c r="A21" s="6">
        <v>19</v>
      </c>
      <c r="B21" s="7" t="s">
        <v>69</v>
      </c>
      <c r="C21" s="8">
        <v>6</v>
      </c>
      <c r="D21" s="8">
        <v>8</v>
      </c>
      <c r="E21" s="8">
        <v>19</v>
      </c>
      <c r="F21" s="8">
        <v>9</v>
      </c>
      <c r="G21" s="8">
        <v>8</v>
      </c>
      <c r="H21" s="5">
        <f t="shared" si="0"/>
        <v>50</v>
      </c>
      <c r="I21" s="11" t="s">
        <v>11</v>
      </c>
      <c r="J21" s="11" t="s">
        <v>47</v>
      </c>
    </row>
    <row r="22" spans="1:10" ht="15" customHeight="1">
      <c r="A22" s="6">
        <v>20</v>
      </c>
      <c r="B22" s="7" t="s">
        <v>65</v>
      </c>
      <c r="C22" s="8">
        <v>3</v>
      </c>
      <c r="D22" s="8">
        <v>6</v>
      </c>
      <c r="E22" s="8">
        <v>14</v>
      </c>
      <c r="F22" s="8">
        <v>21</v>
      </c>
      <c r="G22" s="8">
        <v>10</v>
      </c>
      <c r="H22" s="5">
        <f t="shared" ref="H22:H29" si="2">SUM(C22:G22)</f>
        <v>54</v>
      </c>
      <c r="I22" s="11" t="s">
        <v>89</v>
      </c>
      <c r="J22" s="11" t="s">
        <v>47</v>
      </c>
    </row>
    <row r="23" spans="1:10" ht="19.5" customHeight="1">
      <c r="A23" s="6">
        <v>21</v>
      </c>
      <c r="B23" s="7" t="s">
        <v>66</v>
      </c>
      <c r="C23" s="8"/>
      <c r="D23" s="8"/>
      <c r="E23" s="8"/>
      <c r="F23" s="8"/>
      <c r="G23" s="8"/>
      <c r="H23" s="5">
        <f t="shared" si="2"/>
        <v>0</v>
      </c>
      <c r="I23" s="11" t="s">
        <v>22</v>
      </c>
      <c r="J23" s="11" t="s">
        <v>47</v>
      </c>
    </row>
    <row r="24" spans="1:10" ht="20.25" customHeight="1">
      <c r="A24" s="6">
        <v>22</v>
      </c>
      <c r="B24" s="7" t="s">
        <v>56</v>
      </c>
      <c r="C24" s="8">
        <v>7</v>
      </c>
      <c r="D24" s="8">
        <v>13</v>
      </c>
      <c r="E24" s="8">
        <v>17</v>
      </c>
      <c r="F24" s="8">
        <v>5</v>
      </c>
      <c r="G24" s="8">
        <v>8</v>
      </c>
      <c r="H24" s="5">
        <f t="shared" si="2"/>
        <v>50</v>
      </c>
      <c r="I24" s="11" t="s">
        <v>22</v>
      </c>
      <c r="J24" s="11" t="s">
        <v>47</v>
      </c>
    </row>
    <row r="25" spans="1:10" ht="17.5">
      <c r="A25" s="6">
        <v>23</v>
      </c>
      <c r="B25" s="7" t="s">
        <v>70</v>
      </c>
      <c r="C25" s="8"/>
      <c r="D25" s="8"/>
      <c r="E25" s="8"/>
      <c r="F25" s="8"/>
      <c r="G25" s="8"/>
      <c r="H25" s="5">
        <f t="shared" si="2"/>
        <v>0</v>
      </c>
      <c r="I25" s="11" t="s">
        <v>22</v>
      </c>
      <c r="J25" s="11" t="s">
        <v>23</v>
      </c>
    </row>
    <row r="26" spans="1:10" ht="17.5">
      <c r="A26" s="6">
        <v>24</v>
      </c>
      <c r="B26" s="7" t="s">
        <v>74</v>
      </c>
      <c r="C26" s="8">
        <v>1</v>
      </c>
      <c r="D26" s="8">
        <v>11</v>
      </c>
      <c r="E26" s="8">
        <v>19</v>
      </c>
      <c r="F26" s="8">
        <v>11</v>
      </c>
      <c r="G26" s="8">
        <v>3</v>
      </c>
      <c r="H26" s="5">
        <f t="shared" si="2"/>
        <v>45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76</v>
      </c>
      <c r="C27" s="8">
        <v>4</v>
      </c>
      <c r="D27" s="8">
        <v>8</v>
      </c>
      <c r="E27" s="8">
        <v>20</v>
      </c>
      <c r="F27" s="8">
        <v>11</v>
      </c>
      <c r="G27" s="8">
        <v>7</v>
      </c>
      <c r="H27" s="5">
        <f t="shared" si="2"/>
        <v>50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57</v>
      </c>
      <c r="C28" s="8">
        <v>7</v>
      </c>
      <c r="D28" s="8">
        <v>12</v>
      </c>
      <c r="E28" s="8">
        <v>12</v>
      </c>
      <c r="F28" s="8">
        <v>14</v>
      </c>
      <c r="G28" s="8">
        <v>6</v>
      </c>
      <c r="H28" s="5">
        <f t="shared" si="2"/>
        <v>51</v>
      </c>
      <c r="I28" s="11" t="s">
        <v>22</v>
      </c>
      <c r="J28" s="11" t="s">
        <v>23</v>
      </c>
    </row>
    <row r="29" spans="1:10" ht="17.5">
      <c r="A29" s="6">
        <v>27</v>
      </c>
      <c r="B29" s="7" t="s">
        <v>67</v>
      </c>
      <c r="C29" s="8">
        <v>4</v>
      </c>
      <c r="D29" s="8">
        <v>11</v>
      </c>
      <c r="E29" s="8">
        <v>12</v>
      </c>
      <c r="F29" s="8">
        <v>12</v>
      </c>
      <c r="G29" s="8">
        <v>22</v>
      </c>
      <c r="H29" s="5">
        <f t="shared" si="2"/>
        <v>61</v>
      </c>
      <c r="I29" s="11" t="s">
        <v>22</v>
      </c>
      <c r="J29" s="11" t="s">
        <v>23</v>
      </c>
    </row>
    <row r="30" spans="1:10" ht="15.5">
      <c r="A30" s="3"/>
      <c r="B30" s="3"/>
      <c r="C30" s="3"/>
      <c r="D30" s="3"/>
      <c r="E30" s="3"/>
      <c r="F30" s="257" t="s">
        <v>79</v>
      </c>
      <c r="G30" s="257"/>
      <c r="H30" s="257"/>
      <c r="I30" s="10"/>
      <c r="J30" s="3"/>
    </row>
    <row r="32" spans="1:10" ht="15.5">
      <c r="B32" s="9" t="s">
        <v>82</v>
      </c>
    </row>
    <row r="33" spans="2:2" ht="15.5">
      <c r="B33" s="9" t="s">
        <v>83</v>
      </c>
    </row>
  </sheetData>
  <mergeCells count="2">
    <mergeCell ref="F30:H30"/>
    <mergeCell ref="B1:J1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B28" sqref="B2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259" t="s">
        <v>278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61" customFormat="1" ht="17.5">
      <c r="A3" s="56">
        <v>1</v>
      </c>
      <c r="B3" s="57" t="s">
        <v>52</v>
      </c>
      <c r="C3" s="58">
        <v>12</v>
      </c>
      <c r="D3" s="58">
        <v>9</v>
      </c>
      <c r="E3" s="58">
        <v>16</v>
      </c>
      <c r="F3" s="58">
        <v>33</v>
      </c>
      <c r="G3" s="58">
        <v>24</v>
      </c>
      <c r="H3" s="59">
        <f>SUM(C3:G3)</f>
        <v>94</v>
      </c>
      <c r="I3" s="60" t="s">
        <v>39</v>
      </c>
      <c r="J3" s="60" t="s">
        <v>45</v>
      </c>
    </row>
    <row r="4" spans="1:10" ht="17.5">
      <c r="A4" s="6">
        <v>2</v>
      </c>
      <c r="B4" s="57" t="s">
        <v>61</v>
      </c>
      <c r="C4" s="8">
        <v>11</v>
      </c>
      <c r="D4" s="8">
        <v>13</v>
      </c>
      <c r="E4" s="8">
        <v>16</v>
      </c>
      <c r="F4" s="8">
        <v>30</v>
      </c>
      <c r="G4" s="8">
        <v>27</v>
      </c>
      <c r="H4" s="5">
        <f>SUM(C4:G4)</f>
        <v>97</v>
      </c>
      <c r="I4" s="11" t="s">
        <v>39</v>
      </c>
      <c r="J4" s="11" t="s">
        <v>45</v>
      </c>
    </row>
    <row r="5" spans="1:10" ht="21" customHeight="1">
      <c r="A5" s="6">
        <v>3</v>
      </c>
      <c r="B5" s="57" t="s">
        <v>77</v>
      </c>
      <c r="C5" s="8">
        <v>6</v>
      </c>
      <c r="D5" s="8">
        <v>7</v>
      </c>
      <c r="E5" s="8">
        <v>19</v>
      </c>
      <c r="F5" s="8">
        <v>37</v>
      </c>
      <c r="G5" s="8">
        <v>31</v>
      </c>
      <c r="H5" s="5">
        <f>SUM(C5:G5)</f>
        <v>100</v>
      </c>
      <c r="I5" s="11" t="s">
        <v>87</v>
      </c>
      <c r="J5" s="11" t="s">
        <v>88</v>
      </c>
    </row>
    <row r="6" spans="1:10" ht="21" customHeight="1">
      <c r="A6" s="6">
        <v>4</v>
      </c>
      <c r="B6" s="57" t="s">
        <v>72</v>
      </c>
      <c r="C6" s="8">
        <v>3</v>
      </c>
      <c r="D6" s="8">
        <v>10</v>
      </c>
      <c r="E6" s="8">
        <v>17</v>
      </c>
      <c r="F6" s="8">
        <v>38</v>
      </c>
      <c r="G6" s="8">
        <v>37</v>
      </c>
      <c r="H6" s="5">
        <f>SUM(C6:G6)</f>
        <v>105</v>
      </c>
      <c r="I6" s="11" t="s">
        <v>87</v>
      </c>
      <c r="J6" s="11" t="s">
        <v>88</v>
      </c>
    </row>
    <row r="7" spans="1:10" ht="17.5">
      <c r="A7" s="6">
        <v>5</v>
      </c>
      <c r="B7" s="57" t="s">
        <v>53</v>
      </c>
      <c r="C7" s="8">
        <v>8</v>
      </c>
      <c r="D7" s="8">
        <v>14</v>
      </c>
      <c r="E7" s="8">
        <v>17</v>
      </c>
      <c r="F7" s="8">
        <v>30</v>
      </c>
      <c r="G7" s="8">
        <v>37</v>
      </c>
      <c r="H7" s="5">
        <f t="shared" ref="H7:H28" si="0">SUM(C7:G7)</f>
        <v>106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8</v>
      </c>
      <c r="D8" s="8">
        <v>12</v>
      </c>
      <c r="E8" s="8">
        <v>20</v>
      </c>
      <c r="F8" s="8">
        <v>29</v>
      </c>
      <c r="G8" s="8">
        <v>29</v>
      </c>
      <c r="H8" s="5">
        <f t="shared" si="0"/>
        <v>98</v>
      </c>
      <c r="I8" s="11" t="s">
        <v>11</v>
      </c>
      <c r="J8" s="11" t="s">
        <v>14</v>
      </c>
    </row>
    <row r="9" spans="1:10" ht="17.5">
      <c r="A9" s="6">
        <v>7</v>
      </c>
      <c r="B9" s="57" t="s">
        <v>55</v>
      </c>
      <c r="C9" s="8">
        <v>9</v>
      </c>
      <c r="D9" s="8">
        <v>10</v>
      </c>
      <c r="E9" s="8">
        <v>16</v>
      </c>
      <c r="F9" s="8">
        <v>29</v>
      </c>
      <c r="G9" s="8">
        <v>35</v>
      </c>
      <c r="H9" s="5">
        <f t="shared" si="0"/>
        <v>99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6</v>
      </c>
      <c r="D10" s="8">
        <v>12</v>
      </c>
      <c r="E10" s="8">
        <v>19</v>
      </c>
      <c r="F10" s="8">
        <v>27</v>
      </c>
      <c r="G10" s="8">
        <v>25</v>
      </c>
      <c r="H10" s="5">
        <f t="shared" si="0"/>
        <v>89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/>
      <c r="D11" s="8"/>
      <c r="E11" s="8"/>
      <c r="F11" s="8"/>
      <c r="G11" s="8"/>
      <c r="H11" s="5"/>
      <c r="I11" s="11" t="s">
        <v>11</v>
      </c>
      <c r="J11" s="11" t="s">
        <v>10</v>
      </c>
    </row>
    <row r="12" spans="1:10" s="61" customFormat="1" ht="17.5">
      <c r="A12" s="56">
        <v>10</v>
      </c>
      <c r="B12" s="57" t="s">
        <v>60</v>
      </c>
      <c r="C12" s="58">
        <v>9</v>
      </c>
      <c r="D12" s="58">
        <v>11</v>
      </c>
      <c r="E12" s="58">
        <v>17</v>
      </c>
      <c r="F12" s="58">
        <v>25</v>
      </c>
      <c r="G12" s="58">
        <v>29</v>
      </c>
      <c r="H12" s="59">
        <f t="shared" si="0"/>
        <v>91</v>
      </c>
      <c r="I12" s="60" t="s">
        <v>11</v>
      </c>
      <c r="J12" s="60" t="s">
        <v>170</v>
      </c>
    </row>
    <row r="13" spans="1:10" ht="21" customHeight="1">
      <c r="A13" s="6">
        <v>11</v>
      </c>
      <c r="B13" s="7" t="s">
        <v>62</v>
      </c>
      <c r="C13" s="8">
        <v>10</v>
      </c>
      <c r="D13" s="8">
        <v>14</v>
      </c>
      <c r="E13" s="8">
        <v>18</v>
      </c>
      <c r="F13" s="8">
        <v>25</v>
      </c>
      <c r="G13" s="8">
        <v>25</v>
      </c>
      <c r="H13" s="5">
        <f t="shared" si="0"/>
        <v>92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5</v>
      </c>
      <c r="D14" s="8">
        <v>11</v>
      </c>
      <c r="E14" s="8">
        <v>11</v>
      </c>
      <c r="F14" s="8">
        <v>12</v>
      </c>
      <c r="G14" s="8">
        <v>13</v>
      </c>
      <c r="H14" s="5">
        <f t="shared" si="0"/>
        <v>52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14</v>
      </c>
      <c r="D15" s="8">
        <v>13</v>
      </c>
      <c r="E15" s="8">
        <v>19</v>
      </c>
      <c r="F15" s="8">
        <v>41</v>
      </c>
      <c r="G15" s="8">
        <v>38</v>
      </c>
      <c r="H15" s="5">
        <f t="shared" si="0"/>
        <v>125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6</v>
      </c>
      <c r="D16" s="8">
        <v>11</v>
      </c>
      <c r="E16" s="8">
        <v>17</v>
      </c>
      <c r="F16" s="8">
        <v>31</v>
      </c>
      <c r="G16" s="8">
        <v>32</v>
      </c>
      <c r="H16" s="5">
        <f t="shared" si="0"/>
        <v>97</v>
      </c>
      <c r="I16" s="11" t="s">
        <v>11</v>
      </c>
      <c r="J16" s="11" t="s">
        <v>10</v>
      </c>
    </row>
    <row r="17" spans="1:10" ht="20.25" customHeight="1">
      <c r="A17" s="6">
        <v>15</v>
      </c>
      <c r="B17" s="57" t="s">
        <v>73</v>
      </c>
      <c r="C17" s="8"/>
      <c r="D17" s="8"/>
      <c r="E17" s="8"/>
      <c r="F17" s="8"/>
      <c r="G17" s="8"/>
      <c r="H17" s="5"/>
      <c r="I17" s="11" t="s">
        <v>11</v>
      </c>
      <c r="J17" s="11" t="s">
        <v>10</v>
      </c>
    </row>
    <row r="18" spans="1:10" ht="20.25" customHeight="1">
      <c r="A18" s="6">
        <v>16</v>
      </c>
      <c r="B18" s="57" t="s">
        <v>68</v>
      </c>
      <c r="C18" s="8">
        <v>14</v>
      </c>
      <c r="D18" s="8">
        <v>15</v>
      </c>
      <c r="E18" s="8">
        <v>20</v>
      </c>
      <c r="F18" s="8">
        <v>43</v>
      </c>
      <c r="G18" s="8">
        <v>42</v>
      </c>
      <c r="H18" s="5">
        <f t="shared" si="0"/>
        <v>134</v>
      </c>
      <c r="I18" s="11" t="s">
        <v>11</v>
      </c>
      <c r="J18" s="11" t="s">
        <v>10</v>
      </c>
    </row>
    <row r="19" spans="1:10" ht="21.75" customHeight="1">
      <c r="A19" s="6">
        <v>17</v>
      </c>
      <c r="B19" s="57" t="s">
        <v>75</v>
      </c>
      <c r="C19" s="8">
        <v>10</v>
      </c>
      <c r="D19" s="8">
        <v>13</v>
      </c>
      <c r="E19" s="8">
        <v>16</v>
      </c>
      <c r="F19" s="8">
        <v>28</v>
      </c>
      <c r="G19" s="8">
        <v>33</v>
      </c>
      <c r="H19" s="5">
        <f t="shared" si="0"/>
        <v>100</v>
      </c>
      <c r="I19" s="11" t="s">
        <v>11</v>
      </c>
      <c r="J19" s="11" t="s">
        <v>10</v>
      </c>
    </row>
    <row r="20" spans="1:10" ht="20.25" customHeight="1">
      <c r="A20" s="6">
        <v>18</v>
      </c>
      <c r="B20" s="57" t="s">
        <v>59</v>
      </c>
      <c r="C20" s="8">
        <v>14</v>
      </c>
      <c r="D20" s="8">
        <v>12</v>
      </c>
      <c r="E20" s="8">
        <v>20</v>
      </c>
      <c r="F20" s="8">
        <v>29</v>
      </c>
      <c r="G20" s="8">
        <v>38</v>
      </c>
      <c r="H20" s="5">
        <f t="shared" si="0"/>
        <v>113</v>
      </c>
      <c r="I20" s="11" t="s">
        <v>11</v>
      </c>
      <c r="J20" s="11" t="s">
        <v>47</v>
      </c>
    </row>
    <row r="21" spans="1:10" ht="19.5" customHeight="1">
      <c r="A21" s="6">
        <v>19</v>
      </c>
      <c r="B21" s="7" t="s">
        <v>65</v>
      </c>
      <c r="C21" s="8">
        <v>9</v>
      </c>
      <c r="D21" s="8">
        <v>15</v>
      </c>
      <c r="E21" s="8">
        <v>19</v>
      </c>
      <c r="F21" s="8">
        <v>32</v>
      </c>
      <c r="G21" s="8">
        <v>42</v>
      </c>
      <c r="H21" s="5">
        <f t="shared" si="0"/>
        <v>117</v>
      </c>
      <c r="I21" s="11" t="s">
        <v>89</v>
      </c>
      <c r="J21" s="11" t="s">
        <v>47</v>
      </c>
    </row>
    <row r="22" spans="1:10" ht="17.5">
      <c r="A22" s="6">
        <v>20</v>
      </c>
      <c r="B22" s="57" t="s">
        <v>66</v>
      </c>
      <c r="C22" s="8">
        <v>8</v>
      </c>
      <c r="D22" s="8">
        <v>12</v>
      </c>
      <c r="E22" s="8">
        <v>14</v>
      </c>
      <c r="F22" s="8">
        <v>38</v>
      </c>
      <c r="G22" s="8">
        <v>32</v>
      </c>
      <c r="H22" s="5">
        <f t="shared" si="0"/>
        <v>104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9</v>
      </c>
      <c r="D23" s="8">
        <v>4</v>
      </c>
      <c r="E23" s="8">
        <v>17</v>
      </c>
      <c r="F23" s="8">
        <v>35</v>
      </c>
      <c r="G23" s="8">
        <v>14</v>
      </c>
      <c r="H23" s="5">
        <f t="shared" si="0"/>
        <v>79</v>
      </c>
      <c r="I23" s="11" t="s">
        <v>22</v>
      </c>
      <c r="J23" s="11" t="s">
        <v>47</v>
      </c>
    </row>
    <row r="24" spans="1:10" s="61" customFormat="1" ht="17.5">
      <c r="A24" s="56">
        <v>22</v>
      </c>
      <c r="B24" s="57" t="s">
        <v>70</v>
      </c>
      <c r="C24" s="58">
        <v>13</v>
      </c>
      <c r="D24" s="58">
        <v>11</v>
      </c>
      <c r="E24" s="58">
        <v>20</v>
      </c>
      <c r="F24" s="58">
        <v>43</v>
      </c>
      <c r="G24" s="58">
        <v>31</v>
      </c>
      <c r="H24" s="59">
        <f t="shared" si="0"/>
        <v>118</v>
      </c>
      <c r="I24" s="60" t="s">
        <v>22</v>
      </c>
      <c r="J24" s="60" t="s">
        <v>23</v>
      </c>
    </row>
    <row r="25" spans="1:10" ht="17.5">
      <c r="A25" s="6">
        <v>23</v>
      </c>
      <c r="B25" s="7" t="s">
        <v>74</v>
      </c>
      <c r="C25" s="8">
        <v>6</v>
      </c>
      <c r="D25" s="8">
        <v>12</v>
      </c>
      <c r="E25" s="8">
        <v>18</v>
      </c>
      <c r="F25" s="8">
        <v>23</v>
      </c>
      <c r="G25" s="8">
        <v>21</v>
      </c>
      <c r="H25" s="5">
        <f t="shared" si="0"/>
        <v>80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11</v>
      </c>
      <c r="D26" s="8">
        <v>13</v>
      </c>
      <c r="E26" s="8">
        <v>16</v>
      </c>
      <c r="F26" s="8">
        <v>34</v>
      </c>
      <c r="G26" s="8">
        <v>18</v>
      </c>
      <c r="H26" s="5">
        <f t="shared" si="0"/>
        <v>92</v>
      </c>
      <c r="I26" s="11" t="s">
        <v>22</v>
      </c>
      <c r="J26" s="11" t="s">
        <v>23</v>
      </c>
    </row>
    <row r="27" spans="1:10" ht="17.5">
      <c r="A27" s="6">
        <v>25</v>
      </c>
      <c r="B27" s="57" t="s">
        <v>57</v>
      </c>
      <c r="C27" s="8">
        <v>11</v>
      </c>
      <c r="D27" s="8">
        <v>12</v>
      </c>
      <c r="E27" s="8">
        <v>16</v>
      </c>
      <c r="F27" s="8">
        <v>23</v>
      </c>
      <c r="G27" s="8">
        <v>24</v>
      </c>
      <c r="H27" s="5">
        <f t="shared" si="0"/>
        <v>86</v>
      </c>
      <c r="I27" s="11" t="s">
        <v>22</v>
      </c>
      <c r="J27" s="11" t="s">
        <v>23</v>
      </c>
    </row>
    <row r="28" spans="1:10" ht="17.5">
      <c r="A28" s="6">
        <v>26</v>
      </c>
      <c r="B28" s="57" t="s">
        <v>67</v>
      </c>
      <c r="C28" s="8">
        <v>10</v>
      </c>
      <c r="D28" s="8">
        <v>14</v>
      </c>
      <c r="E28" s="8">
        <v>19</v>
      </c>
      <c r="F28" s="8">
        <v>35</v>
      </c>
      <c r="G28" s="8">
        <v>38</v>
      </c>
      <c r="H28" s="5">
        <f t="shared" si="0"/>
        <v>116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9.1999999999999993</v>
      </c>
      <c r="D29" s="14">
        <v>11.6</v>
      </c>
      <c r="E29" s="14">
        <v>17.3</v>
      </c>
      <c r="F29" s="8"/>
      <c r="G29" s="8"/>
      <c r="H29" s="5">
        <v>99.3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31.5</v>
      </c>
      <c r="E31" s="54" t="s">
        <v>45</v>
      </c>
      <c r="F31" s="49">
        <v>25.5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37.200000000000003</v>
      </c>
      <c r="E32" s="54" t="s">
        <v>193</v>
      </c>
      <c r="F32" s="49">
        <v>34</v>
      </c>
      <c r="G32" s="32"/>
      <c r="H32" s="31"/>
    </row>
    <row r="33" spans="3:6">
      <c r="C33" s="55" t="s">
        <v>11</v>
      </c>
      <c r="D33" s="51">
        <v>29</v>
      </c>
      <c r="E33" s="55" t="s">
        <v>10</v>
      </c>
      <c r="F33" s="51">
        <v>30.7</v>
      </c>
    </row>
    <row r="34" spans="3:6">
      <c r="C34" s="55" t="s">
        <v>38</v>
      </c>
      <c r="D34" s="51">
        <v>32</v>
      </c>
      <c r="E34" s="55" t="s">
        <v>47</v>
      </c>
      <c r="F34" s="51">
        <v>31.5</v>
      </c>
    </row>
    <row r="35" spans="3:6">
      <c r="C35" s="55" t="s">
        <v>22</v>
      </c>
      <c r="D35" s="51">
        <v>33</v>
      </c>
      <c r="E35" s="55" t="s">
        <v>23</v>
      </c>
      <c r="F35" s="51">
        <v>26.4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L39"/>
  <sheetViews>
    <sheetView topLeftCell="A16" workbookViewId="0">
      <selection activeCell="L20" sqref="L20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259" t="s">
        <v>279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61" customFormat="1" ht="17.5">
      <c r="A3" s="62">
        <v>1</v>
      </c>
      <c r="B3" s="62" t="s">
        <v>49</v>
      </c>
      <c r="C3" s="63">
        <v>8</v>
      </c>
      <c r="D3" s="63">
        <v>14</v>
      </c>
      <c r="E3" s="63">
        <v>16</v>
      </c>
      <c r="F3" s="63">
        <v>24</v>
      </c>
      <c r="G3" s="63">
        <v>19</v>
      </c>
      <c r="H3" s="59">
        <f t="shared" ref="H3:H29" si="0">SUM(C3:G3)</f>
        <v>81</v>
      </c>
      <c r="I3" s="62" t="s">
        <v>50</v>
      </c>
      <c r="J3" s="62" t="s">
        <v>90</v>
      </c>
    </row>
    <row r="4" spans="1:10" ht="18.75" customHeight="1">
      <c r="A4" s="2">
        <v>2</v>
      </c>
      <c r="B4" s="1" t="s">
        <v>41</v>
      </c>
      <c r="C4" s="4">
        <v>8</v>
      </c>
      <c r="D4" s="4">
        <v>12</v>
      </c>
      <c r="E4" s="4">
        <v>16</v>
      </c>
      <c r="F4" s="4">
        <v>38</v>
      </c>
      <c r="G4" s="4">
        <v>33</v>
      </c>
      <c r="H4" s="5">
        <f>SUM(C4:G4)</f>
        <v>107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5</v>
      </c>
      <c r="D5" s="4">
        <v>10</v>
      </c>
      <c r="E5" s="4">
        <v>19</v>
      </c>
      <c r="F5" s="4">
        <v>40</v>
      </c>
      <c r="G5" s="4">
        <v>39</v>
      </c>
      <c r="H5" s="5">
        <f>SUM(C5:G5)</f>
        <v>113</v>
      </c>
      <c r="I5" s="2" t="s">
        <v>87</v>
      </c>
      <c r="J5" s="2" t="s">
        <v>88</v>
      </c>
    </row>
    <row r="6" spans="1:10" ht="17.5">
      <c r="A6" s="2">
        <v>4</v>
      </c>
      <c r="B6" s="1" t="s">
        <v>261</v>
      </c>
      <c r="C6" s="4">
        <v>11</v>
      </c>
      <c r="D6" s="4">
        <v>14</v>
      </c>
      <c r="E6" s="4">
        <v>19</v>
      </c>
      <c r="F6" s="4">
        <v>35</v>
      </c>
      <c r="G6" s="4">
        <v>38</v>
      </c>
      <c r="H6" s="5">
        <f t="shared" si="0"/>
        <v>117</v>
      </c>
      <c r="I6" s="2" t="s">
        <v>36</v>
      </c>
      <c r="J6" s="2" t="s">
        <v>89</v>
      </c>
    </row>
    <row r="7" spans="1:10" ht="17.5">
      <c r="A7" s="2">
        <v>5</v>
      </c>
      <c r="B7" s="1" t="s">
        <v>37</v>
      </c>
      <c r="C7" s="4">
        <v>9</v>
      </c>
      <c r="D7" s="4">
        <v>14</v>
      </c>
      <c r="E7" s="4">
        <v>18</v>
      </c>
      <c r="F7" s="4">
        <v>24</v>
      </c>
      <c r="G7" s="4">
        <v>34</v>
      </c>
      <c r="H7" s="5">
        <f t="shared" si="0"/>
        <v>99</v>
      </c>
      <c r="I7" s="2" t="s">
        <v>39</v>
      </c>
      <c r="J7" s="2" t="s">
        <v>89</v>
      </c>
    </row>
    <row r="8" spans="1:10" ht="17.5">
      <c r="A8" s="2">
        <v>6</v>
      </c>
      <c r="B8" s="1" t="s">
        <v>40</v>
      </c>
      <c r="C8" s="4">
        <v>10</v>
      </c>
      <c r="D8" s="4">
        <v>11</v>
      </c>
      <c r="E8" s="4">
        <v>17</v>
      </c>
      <c r="F8" s="4">
        <v>21</v>
      </c>
      <c r="G8" s="4">
        <v>28</v>
      </c>
      <c r="H8" s="5">
        <f t="shared" si="0"/>
        <v>87</v>
      </c>
      <c r="I8" s="2" t="s">
        <v>36</v>
      </c>
      <c r="J8" s="2" t="s">
        <v>89</v>
      </c>
    </row>
    <row r="9" spans="1:10" s="61" customFormat="1" ht="17.5">
      <c r="A9" s="62">
        <v>7</v>
      </c>
      <c r="B9" s="75" t="s">
        <v>43</v>
      </c>
      <c r="C9" s="63">
        <v>9</v>
      </c>
      <c r="D9" s="63">
        <v>13</v>
      </c>
      <c r="E9" s="63">
        <v>15</v>
      </c>
      <c r="F9" s="63">
        <v>24</v>
      </c>
      <c r="G9" s="63">
        <v>24</v>
      </c>
      <c r="H9" s="59">
        <f t="shared" si="0"/>
        <v>85</v>
      </c>
      <c r="I9" s="62" t="s">
        <v>36</v>
      </c>
      <c r="J9" s="62" t="s">
        <v>89</v>
      </c>
    </row>
    <row r="10" spans="1:10" s="61" customFormat="1" ht="17.5">
      <c r="A10" s="62">
        <v>8</v>
      </c>
      <c r="B10" s="62" t="s">
        <v>28</v>
      </c>
      <c r="C10" s="63"/>
      <c r="D10" s="63"/>
      <c r="E10" s="63"/>
      <c r="F10" s="63"/>
      <c r="G10" s="63"/>
      <c r="H10" s="59"/>
      <c r="I10" s="62" t="s">
        <v>39</v>
      </c>
      <c r="J10" s="62" t="s">
        <v>89</v>
      </c>
    </row>
    <row r="11" spans="1:10" ht="18.75" customHeight="1">
      <c r="A11" s="2">
        <v>9</v>
      </c>
      <c r="B11" s="2" t="s">
        <v>9</v>
      </c>
      <c r="C11" s="4">
        <v>5</v>
      </c>
      <c r="D11" s="4">
        <v>14</v>
      </c>
      <c r="E11" s="4">
        <v>17</v>
      </c>
      <c r="F11" s="4">
        <v>29</v>
      </c>
      <c r="G11" s="4">
        <v>30</v>
      </c>
      <c r="H11" s="5">
        <f t="shared" si="0"/>
        <v>95</v>
      </c>
      <c r="I11" s="2" t="s">
        <v>11</v>
      </c>
      <c r="J11" s="2" t="s">
        <v>10</v>
      </c>
    </row>
    <row r="12" spans="1:10" s="61" customFormat="1" ht="17.5">
      <c r="A12" s="62">
        <v>10</v>
      </c>
      <c r="B12" s="62" t="s">
        <v>12</v>
      </c>
      <c r="C12" s="63">
        <v>5</v>
      </c>
      <c r="D12" s="63">
        <v>12</v>
      </c>
      <c r="E12" s="63">
        <v>15</v>
      </c>
      <c r="F12" s="63">
        <v>16</v>
      </c>
      <c r="G12" s="63">
        <v>20</v>
      </c>
      <c r="H12" s="59">
        <f t="shared" si="0"/>
        <v>68</v>
      </c>
      <c r="I12" s="62" t="s">
        <v>11</v>
      </c>
      <c r="J12" s="62" t="s">
        <v>10</v>
      </c>
    </row>
    <row r="13" spans="1:10" ht="17.5">
      <c r="A13" s="2">
        <v>11</v>
      </c>
      <c r="B13" s="1" t="s">
        <v>13</v>
      </c>
      <c r="C13" s="4">
        <v>10</v>
      </c>
      <c r="D13" s="4">
        <v>13</v>
      </c>
      <c r="E13" s="4">
        <v>19</v>
      </c>
      <c r="F13" s="4">
        <v>24</v>
      </c>
      <c r="G13" s="4">
        <v>21</v>
      </c>
      <c r="H13" s="5">
        <f t="shared" si="0"/>
        <v>87</v>
      </c>
      <c r="I13" s="2" t="s">
        <v>15</v>
      </c>
      <c r="J13" s="2" t="s">
        <v>14</v>
      </c>
    </row>
    <row r="14" spans="1:10" s="61" customFormat="1" ht="17.5">
      <c r="A14" s="62">
        <v>12</v>
      </c>
      <c r="B14" s="62" t="s">
        <v>16</v>
      </c>
      <c r="C14" s="63">
        <v>7</v>
      </c>
      <c r="D14" s="63">
        <v>5</v>
      </c>
      <c r="E14" s="63">
        <v>15</v>
      </c>
      <c r="F14" s="63">
        <v>13</v>
      </c>
      <c r="G14" s="63">
        <v>17</v>
      </c>
      <c r="H14" s="59">
        <f t="shared" si="0"/>
        <v>57</v>
      </c>
      <c r="I14" s="62" t="s">
        <v>11</v>
      </c>
      <c r="J14" s="62" t="s">
        <v>10</v>
      </c>
    </row>
    <row r="15" spans="1:10" ht="17.5">
      <c r="A15" s="2">
        <v>13</v>
      </c>
      <c r="B15" s="1" t="s">
        <v>194</v>
      </c>
      <c r="C15" s="4"/>
      <c r="D15" s="4"/>
      <c r="E15" s="4"/>
      <c r="F15" s="4"/>
      <c r="G15" s="4"/>
      <c r="H15" s="5"/>
      <c r="I15" s="2" t="s">
        <v>11</v>
      </c>
      <c r="J15" s="2" t="s">
        <v>10</v>
      </c>
    </row>
    <row r="16" spans="1:10" s="61" customFormat="1" ht="17.5">
      <c r="A16" s="62">
        <v>14</v>
      </c>
      <c r="B16" s="75" t="s">
        <v>18</v>
      </c>
      <c r="C16" s="63">
        <v>8</v>
      </c>
      <c r="D16" s="63">
        <v>11</v>
      </c>
      <c r="E16" s="63">
        <v>16</v>
      </c>
      <c r="F16" s="63">
        <v>19</v>
      </c>
      <c r="G16" s="63">
        <v>17</v>
      </c>
      <c r="H16" s="59">
        <f t="shared" si="0"/>
        <v>71</v>
      </c>
      <c r="I16" s="62" t="s">
        <v>11</v>
      </c>
      <c r="J16" s="62" t="s">
        <v>10</v>
      </c>
    </row>
    <row r="17" spans="1:12" ht="17.5">
      <c r="A17" s="2">
        <v>15</v>
      </c>
      <c r="B17" s="2" t="s">
        <v>19</v>
      </c>
      <c r="C17" s="4">
        <v>12</v>
      </c>
      <c r="D17" s="4">
        <v>8</v>
      </c>
      <c r="E17" s="4">
        <v>14</v>
      </c>
      <c r="F17" s="4">
        <v>28</v>
      </c>
      <c r="G17" s="4">
        <v>30</v>
      </c>
      <c r="H17" s="5">
        <f t="shared" si="0"/>
        <v>92</v>
      </c>
      <c r="I17" s="2" t="s">
        <v>11</v>
      </c>
      <c r="J17" s="2" t="s">
        <v>10</v>
      </c>
    </row>
    <row r="18" spans="1:12" s="61" customFormat="1" ht="17.5">
      <c r="A18" s="62">
        <v>16</v>
      </c>
      <c r="B18" s="62" t="s">
        <v>20</v>
      </c>
      <c r="C18" s="63">
        <v>10</v>
      </c>
      <c r="D18" s="63">
        <v>11</v>
      </c>
      <c r="E18" s="63">
        <v>18</v>
      </c>
      <c r="F18" s="63">
        <v>24</v>
      </c>
      <c r="G18" s="63">
        <v>27</v>
      </c>
      <c r="H18" s="59">
        <f t="shared" si="0"/>
        <v>90</v>
      </c>
      <c r="I18" s="62" t="s">
        <v>11</v>
      </c>
      <c r="J18" s="62" t="s">
        <v>14</v>
      </c>
    </row>
    <row r="19" spans="1:12" s="61" customFormat="1" ht="17.5">
      <c r="A19" s="62">
        <v>17</v>
      </c>
      <c r="B19" s="62" t="s">
        <v>48</v>
      </c>
      <c r="C19" s="63">
        <v>5</v>
      </c>
      <c r="D19" s="63">
        <v>10</v>
      </c>
      <c r="E19" s="63">
        <v>17</v>
      </c>
      <c r="F19" s="63">
        <v>18</v>
      </c>
      <c r="G19" s="63">
        <v>14</v>
      </c>
      <c r="H19" s="59">
        <f>SUM(C19:G19)</f>
        <v>64</v>
      </c>
      <c r="I19" s="62" t="s">
        <v>30</v>
      </c>
      <c r="J19" s="62" t="s">
        <v>14</v>
      </c>
    </row>
    <row r="20" spans="1:12" s="61" customFormat="1" ht="17.5">
      <c r="A20" s="62">
        <v>18</v>
      </c>
      <c r="B20" s="62" t="s">
        <v>21</v>
      </c>
      <c r="C20" s="63">
        <v>7</v>
      </c>
      <c r="D20" s="63">
        <v>13</v>
      </c>
      <c r="E20" s="63">
        <v>17</v>
      </c>
      <c r="F20" s="63">
        <v>30</v>
      </c>
      <c r="G20" s="63">
        <v>32</v>
      </c>
      <c r="H20" s="59">
        <f t="shared" si="0"/>
        <v>99</v>
      </c>
      <c r="I20" s="62" t="s">
        <v>22</v>
      </c>
      <c r="J20" s="62" t="s">
        <v>23</v>
      </c>
      <c r="L20" s="61" t="s">
        <v>296</v>
      </c>
    </row>
    <row r="21" spans="1:12" ht="17.5">
      <c r="A21" s="2">
        <v>19</v>
      </c>
      <c r="B21" s="1" t="s">
        <v>24</v>
      </c>
      <c r="C21" s="4">
        <v>13</v>
      </c>
      <c r="D21" s="4">
        <v>9</v>
      </c>
      <c r="E21" s="4">
        <v>16</v>
      </c>
      <c r="F21" s="4">
        <v>31</v>
      </c>
      <c r="G21" s="4">
        <v>39</v>
      </c>
      <c r="H21" s="5">
        <f t="shared" si="0"/>
        <v>108</v>
      </c>
      <c r="I21" s="2" t="s">
        <v>22</v>
      </c>
      <c r="J21" s="2" t="s">
        <v>23</v>
      </c>
    </row>
    <row r="22" spans="1:12" ht="17.5">
      <c r="A22" s="2">
        <v>20</v>
      </c>
      <c r="B22" s="1" t="s">
        <v>25</v>
      </c>
      <c r="C22" s="4">
        <v>12</v>
      </c>
      <c r="D22" s="4">
        <v>15</v>
      </c>
      <c r="E22" s="4">
        <v>19</v>
      </c>
      <c r="F22" s="4">
        <v>32</v>
      </c>
      <c r="G22" s="4">
        <v>41</v>
      </c>
      <c r="H22" s="5">
        <f t="shared" si="0"/>
        <v>119</v>
      </c>
      <c r="I22" s="2" t="s">
        <v>22</v>
      </c>
      <c r="J22" s="2" t="s">
        <v>23</v>
      </c>
    </row>
    <row r="23" spans="1:12" s="61" customFormat="1" ht="17.5">
      <c r="A23" s="62">
        <v>21</v>
      </c>
      <c r="B23" s="62" t="s">
        <v>26</v>
      </c>
      <c r="C23" s="63">
        <v>8</v>
      </c>
      <c r="D23" s="63">
        <v>10</v>
      </c>
      <c r="E23" s="63">
        <v>16</v>
      </c>
      <c r="F23" s="63">
        <v>27</v>
      </c>
      <c r="G23" s="63">
        <v>24</v>
      </c>
      <c r="H23" s="59">
        <f t="shared" si="0"/>
        <v>85</v>
      </c>
      <c r="I23" s="62" t="s">
        <v>22</v>
      </c>
      <c r="J23" s="62" t="s">
        <v>23</v>
      </c>
    </row>
    <row r="24" spans="1:12" ht="17.5">
      <c r="A24" s="2">
        <v>22</v>
      </c>
      <c r="B24" s="1" t="s">
        <v>27</v>
      </c>
      <c r="C24" s="4">
        <v>8</v>
      </c>
      <c r="D24" s="4">
        <v>11</v>
      </c>
      <c r="E24" s="4">
        <v>19</v>
      </c>
      <c r="F24" s="4">
        <v>30</v>
      </c>
      <c r="G24" s="4">
        <v>35</v>
      </c>
      <c r="H24" s="5">
        <f t="shared" si="0"/>
        <v>103</v>
      </c>
      <c r="I24" s="2" t="s">
        <v>22</v>
      </c>
      <c r="J24" s="2" t="s">
        <v>23</v>
      </c>
    </row>
    <row r="25" spans="1:12" ht="17.5">
      <c r="A25" s="2">
        <v>23</v>
      </c>
      <c r="B25" s="2" t="s">
        <v>31</v>
      </c>
      <c r="C25" s="4">
        <v>8</v>
      </c>
      <c r="D25" s="4">
        <v>13</v>
      </c>
      <c r="E25" s="4">
        <v>17</v>
      </c>
      <c r="F25" s="4">
        <v>31</v>
      </c>
      <c r="G25" s="4">
        <v>41</v>
      </c>
      <c r="H25" s="5">
        <f t="shared" si="0"/>
        <v>110</v>
      </c>
      <c r="I25" s="2" t="s">
        <v>29</v>
      </c>
      <c r="J25" s="2" t="s">
        <v>30</v>
      </c>
    </row>
    <row r="26" spans="1:12" s="61" customFormat="1" ht="17.5">
      <c r="A26" s="62">
        <v>24</v>
      </c>
      <c r="B26" s="62" t="s">
        <v>32</v>
      </c>
      <c r="C26" s="63">
        <v>9</v>
      </c>
      <c r="D26" s="63">
        <v>11</v>
      </c>
      <c r="E26" s="63">
        <v>14</v>
      </c>
      <c r="F26" s="63">
        <v>20</v>
      </c>
      <c r="G26" s="63">
        <v>18</v>
      </c>
      <c r="H26" s="59">
        <f t="shared" si="0"/>
        <v>72</v>
      </c>
      <c r="I26" s="62" t="s">
        <v>29</v>
      </c>
      <c r="J26" s="62" t="s">
        <v>30</v>
      </c>
    </row>
    <row r="27" spans="1:12" ht="17.5">
      <c r="A27" s="2">
        <v>25</v>
      </c>
      <c r="B27" s="1" t="s">
        <v>33</v>
      </c>
      <c r="C27" s="4">
        <v>10</v>
      </c>
      <c r="D27" s="4">
        <v>14</v>
      </c>
      <c r="E27" s="4">
        <v>19</v>
      </c>
      <c r="F27" s="4">
        <v>36</v>
      </c>
      <c r="G27" s="4">
        <v>44</v>
      </c>
      <c r="H27" s="5">
        <f t="shared" si="0"/>
        <v>123</v>
      </c>
      <c r="I27" s="2" t="s">
        <v>22</v>
      </c>
      <c r="J27" s="2" t="s">
        <v>23</v>
      </c>
    </row>
    <row r="28" spans="1:12" s="61" customFormat="1" ht="17.5">
      <c r="A28" s="62">
        <v>26</v>
      </c>
      <c r="B28" s="62" t="s">
        <v>286</v>
      </c>
      <c r="C28" s="63">
        <v>12</v>
      </c>
      <c r="D28" s="63">
        <v>8</v>
      </c>
      <c r="E28" s="63">
        <v>18</v>
      </c>
      <c r="F28" s="63">
        <v>30</v>
      </c>
      <c r="G28" s="63">
        <v>15</v>
      </c>
      <c r="H28" s="59">
        <f t="shared" si="0"/>
        <v>83</v>
      </c>
      <c r="I28" s="62" t="s">
        <v>22</v>
      </c>
      <c r="J28" s="62" t="s">
        <v>23</v>
      </c>
    </row>
    <row r="29" spans="1:12" s="61" customFormat="1" ht="17.5">
      <c r="A29" s="62">
        <v>27</v>
      </c>
      <c r="B29" s="62" t="s">
        <v>91</v>
      </c>
      <c r="C29" s="63">
        <v>8</v>
      </c>
      <c r="D29" s="63">
        <v>9</v>
      </c>
      <c r="E29" s="63">
        <v>20</v>
      </c>
      <c r="F29" s="63">
        <v>35</v>
      </c>
      <c r="G29" s="63">
        <v>23</v>
      </c>
      <c r="H29" s="59">
        <f t="shared" si="0"/>
        <v>95</v>
      </c>
      <c r="I29" s="62" t="s">
        <v>22</v>
      </c>
      <c r="J29" s="62" t="s">
        <v>47</v>
      </c>
    </row>
    <row r="30" spans="1:12" ht="17.5">
      <c r="A30" s="2">
        <v>28</v>
      </c>
      <c r="B30" s="1" t="s">
        <v>46</v>
      </c>
      <c r="C30" s="4">
        <v>6</v>
      </c>
      <c r="D30" s="4">
        <v>9</v>
      </c>
      <c r="E30" s="4">
        <v>18</v>
      </c>
      <c r="F30" s="4">
        <v>26</v>
      </c>
      <c r="G30" s="4">
        <v>27</v>
      </c>
      <c r="H30" s="5">
        <f>SUM(C30:G30)</f>
        <v>86</v>
      </c>
      <c r="I30" s="2" t="s">
        <v>22</v>
      </c>
      <c r="J30" s="2" t="s">
        <v>47</v>
      </c>
    </row>
    <row r="31" spans="1:12" ht="24.75" customHeight="1">
      <c r="A31" s="18"/>
      <c r="B31" s="18" t="s">
        <v>96</v>
      </c>
      <c r="C31" s="26">
        <v>8.5</v>
      </c>
      <c r="D31" s="26">
        <v>11.3</v>
      </c>
      <c r="E31" s="26">
        <v>17</v>
      </c>
      <c r="F31" s="33"/>
      <c r="G31" s="33"/>
      <c r="H31" s="26">
        <v>92.1</v>
      </c>
      <c r="I31" s="2"/>
      <c r="J31" s="2"/>
    </row>
    <row r="32" spans="1:12" ht="15.75" customHeight="1">
      <c r="A32" s="264" t="s">
        <v>84</v>
      </c>
      <c r="B32" s="264"/>
      <c r="C32" s="29"/>
      <c r="D32" s="29"/>
      <c r="E32" s="29"/>
      <c r="F32" s="29"/>
      <c r="G32" s="29"/>
    </row>
    <row r="33" spans="1:10" ht="13.5" customHeight="1">
      <c r="A33" s="265" t="s">
        <v>85</v>
      </c>
      <c r="B33" s="265"/>
      <c r="C33" s="48" t="s">
        <v>50</v>
      </c>
      <c r="D33" s="49">
        <v>24</v>
      </c>
      <c r="E33" s="48" t="s">
        <v>195</v>
      </c>
      <c r="F33" s="49">
        <v>19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39</v>
      </c>
      <c r="E34" s="48" t="s">
        <v>193</v>
      </c>
      <c r="F34" s="49">
        <v>36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22</v>
      </c>
      <c r="E35" s="50" t="s">
        <v>10</v>
      </c>
      <c r="F35" s="51">
        <v>22</v>
      </c>
      <c r="G35" s="28"/>
      <c r="H35" s="27"/>
      <c r="I35" s="27"/>
      <c r="J35" s="27"/>
    </row>
    <row r="36" spans="1:10">
      <c r="C36" s="52" t="s">
        <v>39</v>
      </c>
      <c r="D36" s="53">
        <v>26</v>
      </c>
      <c r="E36" s="50" t="s">
        <v>38</v>
      </c>
      <c r="F36" s="51">
        <v>31</v>
      </c>
      <c r="H36" s="27"/>
      <c r="I36" s="27"/>
      <c r="J36" s="27"/>
    </row>
    <row r="37" spans="1:10">
      <c r="C37" s="52" t="s">
        <v>22</v>
      </c>
      <c r="D37" s="53">
        <v>30</v>
      </c>
      <c r="E37" s="50" t="s">
        <v>23</v>
      </c>
      <c r="F37" s="51">
        <v>30.7</v>
      </c>
    </row>
    <row r="38" spans="1:10">
      <c r="C38" s="52" t="s">
        <v>47</v>
      </c>
      <c r="D38" s="53">
        <v>25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259" t="s">
        <v>280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11</v>
      </c>
      <c r="D3" s="82">
        <v>11</v>
      </c>
      <c r="E3" s="82">
        <v>15</v>
      </c>
      <c r="F3" s="82">
        <v>31</v>
      </c>
      <c r="G3" s="82">
        <v>19</v>
      </c>
      <c r="H3" s="74">
        <f>SUM(C3:G3)</f>
        <v>87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15</v>
      </c>
      <c r="D4" s="82">
        <v>13</v>
      </c>
      <c r="E4" s="82">
        <v>19</v>
      </c>
      <c r="F4" s="82">
        <v>44</v>
      </c>
      <c r="G4" s="82">
        <v>34</v>
      </c>
      <c r="H4" s="74">
        <f>SUM(C4:G4)</f>
        <v>125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9</v>
      </c>
      <c r="D5" s="82">
        <v>6</v>
      </c>
      <c r="E5" s="82">
        <v>17</v>
      </c>
      <c r="F5" s="82">
        <v>26</v>
      </c>
      <c r="G5" s="82">
        <v>35</v>
      </c>
      <c r="H5" s="74">
        <f>SUM(C5:G5)</f>
        <v>93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9</v>
      </c>
      <c r="D6" s="82">
        <v>8</v>
      </c>
      <c r="E6" s="82">
        <v>16</v>
      </c>
      <c r="F6" s="82">
        <v>27</v>
      </c>
      <c r="G6" s="82">
        <v>36</v>
      </c>
      <c r="H6" s="74">
        <f>SUM(C6:G6)</f>
        <v>96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7</v>
      </c>
      <c r="D7" s="82">
        <v>13</v>
      </c>
      <c r="E7" s="82">
        <v>15</v>
      </c>
      <c r="F7" s="82">
        <v>31</v>
      </c>
      <c r="G7" s="82">
        <v>37</v>
      </c>
      <c r="H7" s="74">
        <f t="shared" ref="H7:H28" si="0">SUM(C7:G7)</f>
        <v>103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12</v>
      </c>
      <c r="D8" s="78">
        <v>12</v>
      </c>
      <c r="E8" s="78">
        <v>18</v>
      </c>
      <c r="F8" s="78">
        <v>26</v>
      </c>
      <c r="G8" s="78">
        <v>30</v>
      </c>
      <c r="H8" s="74">
        <f t="shared" si="0"/>
        <v>98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/>
      <c r="D9" s="82"/>
      <c r="E9" s="82"/>
      <c r="F9" s="82"/>
      <c r="G9" s="82"/>
      <c r="H9" s="74"/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11</v>
      </c>
      <c r="D10" s="82">
        <v>14</v>
      </c>
      <c r="E10" s="82">
        <v>16</v>
      </c>
      <c r="F10" s="82">
        <v>29</v>
      </c>
      <c r="G10" s="82">
        <v>25</v>
      </c>
      <c r="H10" s="74">
        <f t="shared" si="0"/>
        <v>95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7</v>
      </c>
      <c r="D11" s="78">
        <v>13</v>
      </c>
      <c r="E11" s="78">
        <v>14</v>
      </c>
      <c r="F11" s="78">
        <v>30</v>
      </c>
      <c r="G11" s="78">
        <v>30</v>
      </c>
      <c r="H11" s="74">
        <f t="shared" si="0"/>
        <v>94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4</v>
      </c>
      <c r="D12" s="82">
        <v>12</v>
      </c>
      <c r="E12" s="82">
        <v>17</v>
      </c>
      <c r="F12" s="82">
        <v>30</v>
      </c>
      <c r="G12" s="82">
        <v>26</v>
      </c>
      <c r="H12" s="74">
        <f t="shared" si="0"/>
        <v>89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15</v>
      </c>
      <c r="D13" s="78">
        <v>14</v>
      </c>
      <c r="E13" s="78">
        <v>19</v>
      </c>
      <c r="F13" s="78">
        <v>27</v>
      </c>
      <c r="G13" s="78">
        <v>30</v>
      </c>
      <c r="H13" s="74">
        <f t="shared" si="0"/>
        <v>105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14</v>
      </c>
      <c r="D14" s="78">
        <v>13</v>
      </c>
      <c r="E14" s="78">
        <v>19</v>
      </c>
      <c r="F14" s="78">
        <v>19</v>
      </c>
      <c r="G14" s="78">
        <v>15</v>
      </c>
      <c r="H14" s="74">
        <f t="shared" si="0"/>
        <v>80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4</v>
      </c>
      <c r="D15" s="78">
        <v>11</v>
      </c>
      <c r="E15" s="78">
        <v>15</v>
      </c>
      <c r="F15" s="78">
        <v>23</v>
      </c>
      <c r="G15" s="78">
        <v>24</v>
      </c>
      <c r="H15" s="74">
        <f t="shared" si="0"/>
        <v>77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15</v>
      </c>
      <c r="D16" s="78">
        <v>14</v>
      </c>
      <c r="E16" s="78">
        <v>19</v>
      </c>
      <c r="F16" s="78">
        <v>25</v>
      </c>
      <c r="G16" s="78">
        <v>28</v>
      </c>
      <c r="H16" s="74">
        <f t="shared" si="0"/>
        <v>101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11</v>
      </c>
      <c r="D17" s="82">
        <v>13</v>
      </c>
      <c r="E17" s="82">
        <v>19</v>
      </c>
      <c r="F17" s="82">
        <v>23</v>
      </c>
      <c r="G17" s="82">
        <v>33</v>
      </c>
      <c r="H17" s="74">
        <f t="shared" si="0"/>
        <v>99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14</v>
      </c>
      <c r="D18" s="82">
        <v>15</v>
      </c>
      <c r="E18" s="82">
        <v>19</v>
      </c>
      <c r="F18" s="82">
        <v>45</v>
      </c>
      <c r="G18" s="82">
        <v>40</v>
      </c>
      <c r="H18" s="74">
        <f t="shared" si="0"/>
        <v>133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11</v>
      </c>
      <c r="D19" s="82">
        <v>13</v>
      </c>
      <c r="E19" s="82">
        <v>15</v>
      </c>
      <c r="F19" s="82">
        <v>29</v>
      </c>
      <c r="G19" s="82">
        <v>31</v>
      </c>
      <c r="H19" s="74">
        <f t="shared" si="0"/>
        <v>99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12</v>
      </c>
      <c r="D20" s="82">
        <v>12</v>
      </c>
      <c r="E20" s="82">
        <v>17</v>
      </c>
      <c r="F20" s="82">
        <v>34</v>
      </c>
      <c r="G20" s="82">
        <v>28</v>
      </c>
      <c r="H20" s="74">
        <f t="shared" si="0"/>
        <v>103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14</v>
      </c>
      <c r="D21" s="78">
        <v>13</v>
      </c>
      <c r="E21" s="78">
        <v>19</v>
      </c>
      <c r="F21" s="78">
        <v>27</v>
      </c>
      <c r="G21" s="78">
        <v>35</v>
      </c>
      <c r="H21" s="74">
        <f t="shared" si="0"/>
        <v>108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11</v>
      </c>
      <c r="D22" s="82">
        <v>12</v>
      </c>
      <c r="E22" s="82">
        <v>15</v>
      </c>
      <c r="F22" s="82">
        <v>31</v>
      </c>
      <c r="G22" s="82">
        <v>13</v>
      </c>
      <c r="H22" s="74">
        <f t="shared" si="0"/>
        <v>82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/>
      <c r="D23" s="78"/>
      <c r="E23" s="78"/>
      <c r="F23" s="78"/>
      <c r="G23" s="78"/>
      <c r="H23" s="74"/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10</v>
      </c>
      <c r="D24" s="82">
        <v>11</v>
      </c>
      <c r="E24" s="82">
        <v>17</v>
      </c>
      <c r="F24" s="82">
        <v>35</v>
      </c>
      <c r="G24" s="82">
        <v>36</v>
      </c>
      <c r="H24" s="74">
        <f t="shared" si="0"/>
        <v>109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7</v>
      </c>
      <c r="D25" s="78">
        <v>14</v>
      </c>
      <c r="E25" s="78">
        <v>12</v>
      </c>
      <c r="F25" s="78">
        <v>30</v>
      </c>
      <c r="G25" s="78">
        <v>27</v>
      </c>
      <c r="H25" s="74">
        <f t="shared" si="0"/>
        <v>90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11</v>
      </c>
      <c r="D26" s="78">
        <v>13</v>
      </c>
      <c r="E26" s="78">
        <v>19</v>
      </c>
      <c r="F26" s="78">
        <v>26</v>
      </c>
      <c r="G26" s="78">
        <v>24</v>
      </c>
      <c r="H26" s="74">
        <f t="shared" si="0"/>
        <v>93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12</v>
      </c>
      <c r="D27" s="82">
        <v>15</v>
      </c>
      <c r="E27" s="82">
        <v>18</v>
      </c>
      <c r="F27" s="82">
        <v>35</v>
      </c>
      <c r="G27" s="82">
        <v>35</v>
      </c>
      <c r="H27" s="74">
        <f t="shared" si="0"/>
        <v>115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12</v>
      </c>
      <c r="D28" s="82">
        <v>14</v>
      </c>
      <c r="E28" s="82">
        <v>18</v>
      </c>
      <c r="F28" s="82">
        <v>36</v>
      </c>
      <c r="G28" s="82">
        <v>39</v>
      </c>
      <c r="H28" s="74">
        <f t="shared" si="0"/>
        <v>119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10.7</v>
      </c>
      <c r="D29" s="14">
        <v>12.4</v>
      </c>
      <c r="E29" s="14">
        <v>16.899999999999999</v>
      </c>
      <c r="F29" s="8"/>
      <c r="G29" s="8"/>
      <c r="H29" s="5">
        <v>99.7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37.5</v>
      </c>
      <c r="E31" s="54" t="s">
        <v>45</v>
      </c>
      <c r="F31" s="49">
        <v>26.5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26.5</v>
      </c>
      <c r="E32" s="54" t="s">
        <v>193</v>
      </c>
      <c r="F32" s="49">
        <v>35.5</v>
      </c>
      <c r="G32" s="32"/>
      <c r="H32" s="31"/>
    </row>
    <row r="33" spans="3:6">
      <c r="C33" s="55" t="s">
        <v>11</v>
      </c>
      <c r="D33" s="51">
        <v>28.5</v>
      </c>
      <c r="E33" s="55" t="s">
        <v>10</v>
      </c>
      <c r="F33" s="51">
        <v>29</v>
      </c>
    </row>
    <row r="34" spans="3:6">
      <c r="C34" s="55" t="s">
        <v>38</v>
      </c>
      <c r="D34" s="51">
        <v>27</v>
      </c>
      <c r="E34" s="55" t="s">
        <v>47</v>
      </c>
      <c r="F34" s="51">
        <v>25.3</v>
      </c>
    </row>
    <row r="35" spans="3:6">
      <c r="C35" s="55" t="s">
        <v>22</v>
      </c>
      <c r="D35" s="51">
        <v>32.1</v>
      </c>
      <c r="E35" s="55" t="s">
        <v>23</v>
      </c>
      <c r="F35" s="51">
        <v>32.200000000000003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J39"/>
  <sheetViews>
    <sheetView topLeftCell="A28" workbookViewId="0">
      <selection activeCell="G43" sqref="G43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259" t="s">
        <v>281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6</v>
      </c>
      <c r="D3" s="85">
        <v>12</v>
      </c>
      <c r="E3" s="85">
        <v>18</v>
      </c>
      <c r="F3" s="85">
        <v>31</v>
      </c>
      <c r="G3" s="85">
        <v>23</v>
      </c>
      <c r="H3" s="74">
        <f t="shared" ref="H3:H29" si="0">SUM(C3:G3)</f>
        <v>90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8</v>
      </c>
      <c r="D4" s="88">
        <v>11</v>
      </c>
      <c r="E4" s="88">
        <v>9</v>
      </c>
      <c r="F4" s="88">
        <v>22</v>
      </c>
      <c r="G4" s="88">
        <v>31</v>
      </c>
      <c r="H4" s="74">
        <f>SUM(C4:G4)</f>
        <v>81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7</v>
      </c>
      <c r="D5" s="85">
        <v>15</v>
      </c>
      <c r="E5" s="85">
        <v>19</v>
      </c>
      <c r="F5" s="85">
        <v>27</v>
      </c>
      <c r="G5" s="85">
        <v>43</v>
      </c>
      <c r="H5" s="74">
        <f>SUM(C5:G5)</f>
        <v>111</v>
      </c>
      <c r="I5" s="72" t="s">
        <v>87</v>
      </c>
      <c r="J5" s="72" t="s">
        <v>88</v>
      </c>
    </row>
    <row r="6" spans="1:10" s="89" customFormat="1" ht="30">
      <c r="A6" s="87">
        <v>4</v>
      </c>
      <c r="B6" s="87" t="s">
        <v>261</v>
      </c>
      <c r="C6" s="88">
        <v>15</v>
      </c>
      <c r="D6" s="88">
        <v>13</v>
      </c>
      <c r="E6" s="88">
        <v>17</v>
      </c>
      <c r="F6" s="88">
        <v>32</v>
      </c>
      <c r="G6" s="88">
        <v>35</v>
      </c>
      <c r="H6" s="74">
        <f t="shared" si="0"/>
        <v>112</v>
      </c>
      <c r="I6" s="87" t="s">
        <v>36</v>
      </c>
      <c r="J6" s="87" t="s">
        <v>89</v>
      </c>
    </row>
    <row r="7" spans="1:10" s="89" customFormat="1" ht="30">
      <c r="A7" s="87">
        <v>5</v>
      </c>
      <c r="B7" s="87" t="s">
        <v>37</v>
      </c>
      <c r="C7" s="88">
        <v>8</v>
      </c>
      <c r="D7" s="88">
        <v>13</v>
      </c>
      <c r="E7" s="88">
        <v>15</v>
      </c>
      <c r="F7" s="88">
        <v>26</v>
      </c>
      <c r="G7" s="88">
        <v>38</v>
      </c>
      <c r="H7" s="74">
        <f t="shared" si="0"/>
        <v>100</v>
      </c>
      <c r="I7" s="87" t="s">
        <v>39</v>
      </c>
      <c r="J7" s="87" t="s">
        <v>89</v>
      </c>
    </row>
    <row r="8" spans="1:10" s="89" customFormat="1" ht="30">
      <c r="A8" s="87">
        <v>6</v>
      </c>
      <c r="B8" s="87" t="s">
        <v>40</v>
      </c>
      <c r="C8" s="88"/>
      <c r="D8" s="88"/>
      <c r="E8" s="88"/>
      <c r="F8" s="88"/>
      <c r="G8" s="88"/>
      <c r="H8" s="74"/>
      <c r="I8" s="87" t="s">
        <v>36</v>
      </c>
      <c r="J8" s="87" t="s">
        <v>89</v>
      </c>
    </row>
    <row r="9" spans="1:10" s="89" customFormat="1" ht="30">
      <c r="A9" s="87">
        <v>7</v>
      </c>
      <c r="B9" s="87" t="s">
        <v>43</v>
      </c>
      <c r="C9" s="88">
        <v>5</v>
      </c>
      <c r="D9" s="88">
        <v>13</v>
      </c>
      <c r="E9" s="88">
        <v>14</v>
      </c>
      <c r="F9" s="88">
        <v>20</v>
      </c>
      <c r="G9" s="88">
        <v>27</v>
      </c>
      <c r="H9" s="74">
        <f t="shared" si="0"/>
        <v>79</v>
      </c>
      <c r="I9" s="87" t="s">
        <v>36</v>
      </c>
      <c r="J9" s="87" t="s">
        <v>89</v>
      </c>
    </row>
    <row r="10" spans="1:10" s="86" customFormat="1" ht="17.5">
      <c r="A10" s="72">
        <v>8</v>
      </c>
      <c r="B10" s="72" t="s">
        <v>28</v>
      </c>
      <c r="C10" s="85">
        <v>5</v>
      </c>
      <c r="D10" s="85">
        <v>9</v>
      </c>
      <c r="E10" s="85">
        <v>17</v>
      </c>
      <c r="F10" s="85">
        <v>22</v>
      </c>
      <c r="G10" s="85">
        <v>26</v>
      </c>
      <c r="H10" s="74">
        <f t="shared" si="0"/>
        <v>79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/>
      <c r="D11" s="85"/>
      <c r="E11" s="85"/>
      <c r="F11" s="85"/>
      <c r="G11" s="85"/>
      <c r="H11" s="74"/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>
        <v>10</v>
      </c>
      <c r="D12" s="85">
        <v>14</v>
      </c>
      <c r="E12" s="85">
        <v>15</v>
      </c>
      <c r="F12" s="85">
        <v>31</v>
      </c>
      <c r="G12" s="85">
        <v>32</v>
      </c>
      <c r="H12" s="74">
        <f t="shared" si="0"/>
        <v>102</v>
      </c>
      <c r="I12" s="72" t="s">
        <v>11</v>
      </c>
      <c r="J12" s="72" t="s">
        <v>10</v>
      </c>
    </row>
    <row r="13" spans="1:10" s="89" customFormat="1" ht="30">
      <c r="A13" s="87">
        <v>11</v>
      </c>
      <c r="B13" s="87" t="s">
        <v>13</v>
      </c>
      <c r="C13" s="88">
        <v>9</v>
      </c>
      <c r="D13" s="88">
        <v>13</v>
      </c>
      <c r="E13" s="88">
        <v>14</v>
      </c>
      <c r="F13" s="88">
        <v>32</v>
      </c>
      <c r="G13" s="88">
        <v>32</v>
      </c>
      <c r="H13" s="74">
        <f t="shared" si="0"/>
        <v>100</v>
      </c>
      <c r="I13" s="87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11</v>
      </c>
      <c r="D14" s="85">
        <v>8</v>
      </c>
      <c r="E14" s="85">
        <v>14</v>
      </c>
      <c r="F14" s="85">
        <v>7</v>
      </c>
      <c r="G14" s="85">
        <v>12</v>
      </c>
      <c r="H14" s="74">
        <f t="shared" si="0"/>
        <v>52</v>
      </c>
      <c r="I14" s="72" t="s">
        <v>11</v>
      </c>
      <c r="J14" s="72" t="s">
        <v>10</v>
      </c>
    </row>
    <row r="15" spans="1:10" s="89" customFormat="1" ht="30">
      <c r="A15" s="87">
        <v>13</v>
      </c>
      <c r="B15" s="87" t="s">
        <v>194</v>
      </c>
      <c r="C15" s="88"/>
      <c r="D15" s="88"/>
      <c r="E15" s="88"/>
      <c r="F15" s="88"/>
      <c r="G15" s="88"/>
      <c r="H15" s="74"/>
      <c r="I15" s="87" t="s">
        <v>11</v>
      </c>
      <c r="J15" s="87" t="s">
        <v>10</v>
      </c>
    </row>
    <row r="16" spans="1:10" s="89" customFormat="1" ht="30">
      <c r="A16" s="87">
        <v>14</v>
      </c>
      <c r="B16" s="87" t="s">
        <v>18</v>
      </c>
      <c r="C16" s="88">
        <v>3</v>
      </c>
      <c r="D16" s="88">
        <v>13</v>
      </c>
      <c r="E16" s="88">
        <v>15</v>
      </c>
      <c r="F16" s="88">
        <v>24</v>
      </c>
      <c r="G16" s="88">
        <v>21</v>
      </c>
      <c r="H16" s="74">
        <f t="shared" si="0"/>
        <v>76</v>
      </c>
      <c r="I16" s="87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15</v>
      </c>
      <c r="D17" s="85">
        <v>13</v>
      </c>
      <c r="E17" s="85">
        <v>15</v>
      </c>
      <c r="F17" s="85">
        <v>31</v>
      </c>
      <c r="G17" s="85">
        <v>33</v>
      </c>
      <c r="H17" s="74">
        <f t="shared" si="0"/>
        <v>107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5</v>
      </c>
      <c r="D18" s="85">
        <v>14</v>
      </c>
      <c r="E18" s="85">
        <v>17</v>
      </c>
      <c r="F18" s="85">
        <v>24</v>
      </c>
      <c r="G18" s="85">
        <v>26</v>
      </c>
      <c r="H18" s="74">
        <f t="shared" si="0"/>
        <v>86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3</v>
      </c>
      <c r="D19" s="85">
        <v>13</v>
      </c>
      <c r="E19" s="85">
        <v>16</v>
      </c>
      <c r="F19" s="85">
        <v>34</v>
      </c>
      <c r="G19" s="85">
        <v>20</v>
      </c>
      <c r="H19" s="74">
        <f>SUM(C19:G19)</f>
        <v>86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/>
      <c r="D20" s="85"/>
      <c r="E20" s="85"/>
      <c r="F20" s="85"/>
      <c r="G20" s="85"/>
      <c r="H20" s="74"/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>
        <v>14</v>
      </c>
      <c r="D21" s="88">
        <v>13</v>
      </c>
      <c r="E21" s="88">
        <v>18</v>
      </c>
      <c r="F21" s="88">
        <v>30</v>
      </c>
      <c r="G21" s="88">
        <v>41</v>
      </c>
      <c r="H21" s="74">
        <f t="shared" si="0"/>
        <v>116</v>
      </c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9</v>
      </c>
      <c r="D22" s="88">
        <v>13</v>
      </c>
      <c r="E22" s="88">
        <v>20</v>
      </c>
      <c r="F22" s="88">
        <v>35</v>
      </c>
      <c r="G22" s="88">
        <v>38</v>
      </c>
      <c r="H22" s="74">
        <f t="shared" si="0"/>
        <v>115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>
        <v>6</v>
      </c>
      <c r="D23" s="85">
        <v>13</v>
      </c>
      <c r="E23" s="85">
        <v>11</v>
      </c>
      <c r="F23" s="85">
        <v>24</v>
      </c>
      <c r="G23" s="85">
        <v>31</v>
      </c>
      <c r="H23" s="74">
        <f t="shared" si="0"/>
        <v>85</v>
      </c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7</v>
      </c>
      <c r="D24" s="88">
        <v>11</v>
      </c>
      <c r="E24" s="88">
        <v>17</v>
      </c>
      <c r="F24" s="88">
        <v>37</v>
      </c>
      <c r="G24" s="88">
        <v>32</v>
      </c>
      <c r="H24" s="74">
        <f t="shared" si="0"/>
        <v>104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5</v>
      </c>
      <c r="D25" s="85">
        <v>14</v>
      </c>
      <c r="E25" s="85">
        <v>18</v>
      </c>
      <c r="F25" s="85">
        <v>31</v>
      </c>
      <c r="G25" s="85">
        <v>41</v>
      </c>
      <c r="H25" s="74">
        <f t="shared" si="0"/>
        <v>109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15</v>
      </c>
      <c r="D26" s="85">
        <v>5</v>
      </c>
      <c r="E26" s="85">
        <v>16</v>
      </c>
      <c r="F26" s="85">
        <v>29</v>
      </c>
      <c r="G26" s="85">
        <v>28</v>
      </c>
      <c r="H26" s="74">
        <f t="shared" si="0"/>
        <v>93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11</v>
      </c>
      <c r="D27" s="88">
        <v>14</v>
      </c>
      <c r="E27" s="88">
        <v>19</v>
      </c>
      <c r="F27" s="88">
        <v>32</v>
      </c>
      <c r="G27" s="88">
        <v>41</v>
      </c>
      <c r="H27" s="74">
        <f t="shared" si="0"/>
        <v>117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>
        <v>15</v>
      </c>
      <c r="D28" s="88">
        <v>11</v>
      </c>
      <c r="E28" s="88">
        <v>18</v>
      </c>
      <c r="F28" s="88">
        <v>29</v>
      </c>
      <c r="G28" s="88">
        <v>37</v>
      </c>
      <c r="H28" s="74">
        <f t="shared" si="0"/>
        <v>110</v>
      </c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6</v>
      </c>
      <c r="D29" s="85">
        <v>12</v>
      </c>
      <c r="E29" s="85">
        <v>13</v>
      </c>
      <c r="F29" s="85">
        <v>30</v>
      </c>
      <c r="G29" s="85">
        <v>27</v>
      </c>
      <c r="H29" s="74">
        <f t="shared" si="0"/>
        <v>88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8</v>
      </c>
      <c r="D30" s="88">
        <v>13</v>
      </c>
      <c r="E30" s="88">
        <v>20</v>
      </c>
      <c r="F30" s="88">
        <v>37</v>
      </c>
      <c r="G30" s="88">
        <v>37</v>
      </c>
      <c r="H30" s="74">
        <f>SUM(C30:G30)</f>
        <v>115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8.5</v>
      </c>
      <c r="D31" s="26">
        <v>12.2</v>
      </c>
      <c r="E31" s="26">
        <v>16</v>
      </c>
      <c r="F31" s="33"/>
      <c r="G31" s="33"/>
      <c r="H31" s="26">
        <v>96.3</v>
      </c>
      <c r="I31" s="2"/>
      <c r="J31" s="2"/>
    </row>
    <row r="32" spans="1:10" ht="15.75" customHeight="1">
      <c r="A32" s="264" t="s">
        <v>84</v>
      </c>
      <c r="B32" s="264"/>
      <c r="C32" s="29"/>
      <c r="D32" s="29"/>
      <c r="E32" s="29"/>
      <c r="F32" s="29"/>
      <c r="G32" s="29"/>
    </row>
    <row r="33" spans="1:10" ht="13.5" customHeight="1">
      <c r="A33" s="265" t="s">
        <v>85</v>
      </c>
      <c r="B33" s="265"/>
      <c r="C33" s="48" t="s">
        <v>50</v>
      </c>
      <c r="D33" s="49">
        <v>31</v>
      </c>
      <c r="E33" s="48" t="s">
        <v>195</v>
      </c>
      <c r="F33" s="49">
        <v>23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24.5</v>
      </c>
      <c r="E34" s="48" t="s">
        <v>193</v>
      </c>
      <c r="F34" s="49">
        <v>37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24.8</v>
      </c>
      <c r="E35" s="50" t="s">
        <v>10</v>
      </c>
      <c r="F35" s="51">
        <v>25</v>
      </c>
      <c r="G35" s="28"/>
      <c r="H35" s="27"/>
      <c r="I35" s="27"/>
      <c r="J35" s="27"/>
    </row>
    <row r="36" spans="1:10">
      <c r="C36" s="52" t="s">
        <v>39</v>
      </c>
      <c r="D36" s="53">
        <v>25</v>
      </c>
      <c r="E36" s="50" t="s">
        <v>38</v>
      </c>
      <c r="F36" s="51">
        <v>31.5</v>
      </c>
      <c r="H36" s="27"/>
      <c r="I36" s="27"/>
      <c r="J36" s="27"/>
    </row>
    <row r="37" spans="1:10">
      <c r="C37" s="52" t="s">
        <v>22</v>
      </c>
      <c r="D37" s="53">
        <v>31.4</v>
      </c>
      <c r="E37" s="50" t="s">
        <v>23</v>
      </c>
      <c r="F37" s="51">
        <v>36.1</v>
      </c>
    </row>
    <row r="38" spans="1:10">
      <c r="C38" s="52" t="s">
        <v>47</v>
      </c>
      <c r="D38" s="53">
        <v>32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K9" sqref="K9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A1" s="28"/>
      <c r="B1" s="259" t="s">
        <v>282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11">
        <v>1</v>
      </c>
      <c r="B3" s="2" t="s">
        <v>207</v>
      </c>
      <c r="C3" s="8">
        <v>3</v>
      </c>
      <c r="D3" s="8">
        <v>8</v>
      </c>
      <c r="E3" s="8">
        <v>13</v>
      </c>
      <c r="F3" s="8">
        <v>12</v>
      </c>
      <c r="G3" s="8">
        <v>17</v>
      </c>
      <c r="H3" s="5">
        <f t="shared" ref="H3:H19" si="0">SUM(C3:G3)</f>
        <v>53</v>
      </c>
      <c r="I3" s="11" t="s">
        <v>39</v>
      </c>
      <c r="J3" s="11" t="s">
        <v>45</v>
      </c>
    </row>
    <row r="4" spans="1:10" ht="20.25" customHeight="1">
      <c r="A4" s="11">
        <v>2</v>
      </c>
      <c r="B4" s="2" t="s">
        <v>210</v>
      </c>
      <c r="C4" s="8">
        <v>7</v>
      </c>
      <c r="D4" s="8">
        <v>5</v>
      </c>
      <c r="E4" s="8">
        <v>20</v>
      </c>
      <c r="F4" s="8">
        <v>8</v>
      </c>
      <c r="G4" s="8">
        <v>7</v>
      </c>
      <c r="H4" s="5">
        <f t="shared" si="0"/>
        <v>47</v>
      </c>
      <c r="I4" s="11" t="s">
        <v>39</v>
      </c>
      <c r="J4" s="11" t="s">
        <v>45</v>
      </c>
    </row>
    <row r="5" spans="1:10" ht="17.5">
      <c r="A5" s="11">
        <v>3</v>
      </c>
      <c r="B5" s="2" t="s">
        <v>219</v>
      </c>
      <c r="C5" s="8">
        <v>4</v>
      </c>
      <c r="D5" s="8">
        <v>12</v>
      </c>
      <c r="E5" s="8">
        <v>18</v>
      </c>
      <c r="F5" s="8">
        <v>14</v>
      </c>
      <c r="G5" s="8">
        <v>20</v>
      </c>
      <c r="H5" s="5">
        <f t="shared" si="0"/>
        <v>68</v>
      </c>
      <c r="I5" s="11" t="s">
        <v>39</v>
      </c>
      <c r="J5" s="11" t="s">
        <v>45</v>
      </c>
    </row>
    <row r="6" spans="1:10" ht="17.5">
      <c r="A6" s="11">
        <v>4</v>
      </c>
      <c r="B6" s="2" t="s">
        <v>200</v>
      </c>
      <c r="C6" s="8">
        <v>5</v>
      </c>
      <c r="D6" s="8">
        <v>5</v>
      </c>
      <c r="E6" s="8">
        <v>18</v>
      </c>
      <c r="F6" s="8">
        <v>9</v>
      </c>
      <c r="G6" s="8">
        <v>13</v>
      </c>
      <c r="H6" s="5">
        <f t="shared" si="0"/>
        <v>50</v>
      </c>
      <c r="I6" s="11" t="s">
        <v>39</v>
      </c>
      <c r="J6" s="11" t="s">
        <v>89</v>
      </c>
    </row>
    <row r="7" spans="1:10" ht="17.5">
      <c r="A7" s="11">
        <v>5</v>
      </c>
      <c r="B7" s="2" t="s">
        <v>208</v>
      </c>
      <c r="C7" s="8">
        <v>7</v>
      </c>
      <c r="D7" s="8">
        <v>12</v>
      </c>
      <c r="E7" s="8">
        <v>20</v>
      </c>
      <c r="F7" s="8">
        <v>12</v>
      </c>
      <c r="G7" s="8">
        <v>23</v>
      </c>
      <c r="H7" s="5">
        <f t="shared" si="0"/>
        <v>74</v>
      </c>
      <c r="I7" s="11" t="s">
        <v>39</v>
      </c>
      <c r="J7" s="11" t="s">
        <v>89</v>
      </c>
    </row>
    <row r="8" spans="1:10" ht="20.25" customHeight="1">
      <c r="A8" s="11">
        <v>6</v>
      </c>
      <c r="B8" s="2" t="s">
        <v>213</v>
      </c>
      <c r="C8" s="8">
        <v>8</v>
      </c>
      <c r="D8" s="8">
        <v>14</v>
      </c>
      <c r="E8" s="8">
        <v>14</v>
      </c>
      <c r="F8" s="8">
        <v>13</v>
      </c>
      <c r="G8" s="8">
        <v>31</v>
      </c>
      <c r="H8" s="5">
        <f t="shared" si="0"/>
        <v>80</v>
      </c>
      <c r="I8" s="11" t="s">
        <v>39</v>
      </c>
      <c r="J8" s="11" t="s">
        <v>89</v>
      </c>
    </row>
    <row r="9" spans="1:10" ht="20.25" customHeight="1">
      <c r="A9" s="11">
        <v>7</v>
      </c>
      <c r="B9" s="2" t="s">
        <v>214</v>
      </c>
      <c r="C9" s="8">
        <v>9</v>
      </c>
      <c r="D9" s="8">
        <v>14</v>
      </c>
      <c r="E9" s="8">
        <v>14</v>
      </c>
      <c r="F9" s="8">
        <v>6</v>
      </c>
      <c r="G9" s="8">
        <v>22</v>
      </c>
      <c r="H9" s="5">
        <f t="shared" si="0"/>
        <v>65</v>
      </c>
      <c r="I9" s="11" t="s">
        <v>39</v>
      </c>
      <c r="J9" s="11" t="s">
        <v>89</v>
      </c>
    </row>
    <row r="10" spans="1:10" ht="17.5">
      <c r="A10" s="11">
        <v>8</v>
      </c>
      <c r="B10" s="2" t="s">
        <v>218</v>
      </c>
      <c r="C10" s="8">
        <v>5</v>
      </c>
      <c r="D10" s="8">
        <v>7</v>
      </c>
      <c r="E10" s="8">
        <v>16</v>
      </c>
      <c r="F10" s="8">
        <v>10</v>
      </c>
      <c r="G10" s="8">
        <v>33</v>
      </c>
      <c r="H10" s="5">
        <f t="shared" si="0"/>
        <v>71</v>
      </c>
      <c r="I10" s="11" t="s">
        <v>39</v>
      </c>
      <c r="J10" s="11" t="s">
        <v>89</v>
      </c>
    </row>
    <row r="11" spans="1:10" ht="23.25" customHeight="1">
      <c r="A11" s="11">
        <v>9</v>
      </c>
      <c r="B11" s="2" t="s">
        <v>222</v>
      </c>
      <c r="C11" s="8">
        <v>9</v>
      </c>
      <c r="D11" s="8">
        <v>7</v>
      </c>
      <c r="E11" s="8">
        <v>17</v>
      </c>
      <c r="F11" s="8">
        <v>15</v>
      </c>
      <c r="G11" s="8">
        <v>25</v>
      </c>
      <c r="H11" s="5">
        <f t="shared" si="0"/>
        <v>73</v>
      </c>
      <c r="I11" s="11" t="s">
        <v>39</v>
      </c>
      <c r="J11" s="11" t="s">
        <v>89</v>
      </c>
    </row>
    <row r="12" spans="1:10" ht="31">
      <c r="A12" s="11">
        <v>10</v>
      </c>
      <c r="B12" s="2" t="s">
        <v>224</v>
      </c>
      <c r="C12" s="8">
        <v>8</v>
      </c>
      <c r="D12" s="8">
        <v>10</v>
      </c>
      <c r="E12" s="8">
        <v>15</v>
      </c>
      <c r="F12" s="8">
        <v>11</v>
      </c>
      <c r="G12" s="8">
        <v>24</v>
      </c>
      <c r="H12" s="5">
        <f t="shared" si="0"/>
        <v>68</v>
      </c>
      <c r="I12" s="11" t="s">
        <v>39</v>
      </c>
      <c r="J12" s="11" t="s">
        <v>89</v>
      </c>
    </row>
    <row r="13" spans="1:10" ht="17.5">
      <c r="A13" s="11">
        <v>11</v>
      </c>
      <c r="B13" s="2" t="s">
        <v>199</v>
      </c>
      <c r="C13" s="8">
        <v>6</v>
      </c>
      <c r="D13" s="8">
        <v>1</v>
      </c>
      <c r="E13" s="8">
        <v>4</v>
      </c>
      <c r="F13" s="8">
        <v>12</v>
      </c>
      <c r="G13" s="8">
        <v>7</v>
      </c>
      <c r="H13" s="5">
        <f t="shared" si="0"/>
        <v>30</v>
      </c>
      <c r="I13" s="11" t="s">
        <v>11</v>
      </c>
      <c r="J13" s="11" t="s">
        <v>47</v>
      </c>
    </row>
    <row r="14" spans="1:10" ht="17.5">
      <c r="A14" s="11">
        <v>12</v>
      </c>
      <c r="B14" s="2" t="s">
        <v>203</v>
      </c>
      <c r="C14" s="8">
        <v>2</v>
      </c>
      <c r="D14" s="8">
        <v>7</v>
      </c>
      <c r="E14" s="8">
        <v>13</v>
      </c>
      <c r="F14" s="8">
        <v>13</v>
      </c>
      <c r="G14" s="8">
        <v>15</v>
      </c>
      <c r="H14" s="5">
        <f t="shared" si="0"/>
        <v>50</v>
      </c>
      <c r="I14" s="11" t="s">
        <v>11</v>
      </c>
      <c r="J14" s="11" t="s">
        <v>47</v>
      </c>
    </row>
    <row r="15" spans="1:10" ht="17.5">
      <c r="A15" s="11">
        <v>13</v>
      </c>
      <c r="B15" s="2" t="s">
        <v>220</v>
      </c>
      <c r="C15" s="8">
        <v>11</v>
      </c>
      <c r="D15" s="8">
        <v>13</v>
      </c>
      <c r="E15" s="8">
        <v>17</v>
      </c>
      <c r="F15" s="8">
        <v>11</v>
      </c>
      <c r="G15" s="8">
        <v>7</v>
      </c>
      <c r="H15" s="5">
        <f t="shared" si="0"/>
        <v>59</v>
      </c>
      <c r="I15" s="11" t="s">
        <v>11</v>
      </c>
      <c r="J15" s="11" t="s">
        <v>170</v>
      </c>
    </row>
    <row r="16" spans="1:10" ht="19.5" customHeight="1">
      <c r="A16" s="11">
        <v>14</v>
      </c>
      <c r="B16" s="2" t="s">
        <v>204</v>
      </c>
      <c r="C16" s="8">
        <v>2</v>
      </c>
      <c r="D16" s="8">
        <v>12</v>
      </c>
      <c r="E16" s="8">
        <v>18</v>
      </c>
      <c r="F16" s="8">
        <v>23</v>
      </c>
      <c r="G16" s="8">
        <v>18</v>
      </c>
      <c r="H16" s="5">
        <f t="shared" si="0"/>
        <v>73</v>
      </c>
      <c r="I16" s="11" t="s">
        <v>11</v>
      </c>
      <c r="J16" s="11" t="s">
        <v>14</v>
      </c>
    </row>
    <row r="17" spans="1:10" ht="17.5">
      <c r="A17" s="11">
        <v>15</v>
      </c>
      <c r="B17" s="2" t="s">
        <v>205</v>
      </c>
      <c r="C17" s="8">
        <v>6</v>
      </c>
      <c r="D17" s="8">
        <v>9</v>
      </c>
      <c r="E17" s="8">
        <v>14</v>
      </c>
      <c r="F17" s="8">
        <v>18</v>
      </c>
      <c r="G17" s="8">
        <v>10</v>
      </c>
      <c r="H17" s="5">
        <f t="shared" si="0"/>
        <v>57</v>
      </c>
      <c r="I17" s="11" t="s">
        <v>11</v>
      </c>
      <c r="J17" s="11" t="s">
        <v>14</v>
      </c>
    </row>
    <row r="18" spans="1:10" ht="17.5">
      <c r="A18" s="11">
        <v>16</v>
      </c>
      <c r="B18" s="2" t="s">
        <v>206</v>
      </c>
      <c r="C18" s="8">
        <v>3</v>
      </c>
      <c r="D18" s="8">
        <v>11</v>
      </c>
      <c r="E18" s="8">
        <v>14</v>
      </c>
      <c r="F18" s="8">
        <v>19</v>
      </c>
      <c r="G18" s="8">
        <v>23</v>
      </c>
      <c r="H18" s="5">
        <f t="shared" si="0"/>
        <v>70</v>
      </c>
      <c r="I18" s="11" t="s">
        <v>22</v>
      </c>
      <c r="J18" s="11" t="s">
        <v>23</v>
      </c>
    </row>
    <row r="19" spans="1:10" ht="18.75" customHeight="1">
      <c r="A19" s="11">
        <v>17</v>
      </c>
      <c r="B19" s="2" t="s">
        <v>212</v>
      </c>
      <c r="C19" s="8">
        <v>7</v>
      </c>
      <c r="D19" s="8">
        <v>3</v>
      </c>
      <c r="E19" s="8">
        <v>16</v>
      </c>
      <c r="F19" s="8">
        <v>9</v>
      </c>
      <c r="G19" s="8">
        <v>15</v>
      </c>
      <c r="H19" s="5">
        <f t="shared" si="0"/>
        <v>50</v>
      </c>
      <c r="I19" s="11" t="s">
        <v>39</v>
      </c>
      <c r="J19" s="11" t="s">
        <v>89</v>
      </c>
    </row>
    <row r="20" spans="1:10" ht="21" customHeight="1">
      <c r="A20" s="11">
        <v>18</v>
      </c>
      <c r="B20" s="2" t="s">
        <v>201</v>
      </c>
      <c r="C20" s="8">
        <v>7</v>
      </c>
      <c r="D20" s="8">
        <v>8</v>
      </c>
      <c r="E20" s="8">
        <v>19</v>
      </c>
      <c r="F20" s="8">
        <v>19</v>
      </c>
      <c r="G20" s="8">
        <v>9</v>
      </c>
      <c r="H20" s="5">
        <f t="shared" ref="H20:H30" si="1">SUM(C20:G20)</f>
        <v>62</v>
      </c>
      <c r="I20" s="11" t="s">
        <v>22</v>
      </c>
      <c r="J20" s="11" t="s">
        <v>23</v>
      </c>
    </row>
    <row r="21" spans="1:10" ht="21" customHeight="1">
      <c r="A21" s="11">
        <v>19</v>
      </c>
      <c r="B21" s="2" t="s">
        <v>202</v>
      </c>
      <c r="C21" s="8">
        <v>9</v>
      </c>
      <c r="D21" s="8">
        <v>10</v>
      </c>
      <c r="E21" s="8">
        <v>16</v>
      </c>
      <c r="F21" s="8">
        <v>15</v>
      </c>
      <c r="G21" s="8">
        <v>10</v>
      </c>
      <c r="H21" s="5">
        <f t="shared" si="1"/>
        <v>60</v>
      </c>
      <c r="I21" s="11" t="s">
        <v>22</v>
      </c>
      <c r="J21" s="11" t="s">
        <v>23</v>
      </c>
    </row>
    <row r="22" spans="1:10" ht="21" customHeight="1">
      <c r="A22" s="11">
        <v>20</v>
      </c>
      <c r="B22" s="2" t="s">
        <v>209</v>
      </c>
      <c r="C22" s="8">
        <v>10</v>
      </c>
      <c r="D22" s="8">
        <v>12</v>
      </c>
      <c r="E22" s="8">
        <v>19</v>
      </c>
      <c r="F22" s="8">
        <v>21</v>
      </c>
      <c r="G22" s="8">
        <v>22</v>
      </c>
      <c r="H22" s="5">
        <f t="shared" si="1"/>
        <v>84</v>
      </c>
      <c r="I22" s="11" t="s">
        <v>22</v>
      </c>
      <c r="J22" s="11" t="s">
        <v>23</v>
      </c>
    </row>
    <row r="23" spans="1:10" ht="21.75" customHeight="1">
      <c r="A23" s="11">
        <v>21</v>
      </c>
      <c r="B23" s="2" t="s">
        <v>211</v>
      </c>
      <c r="C23" s="8">
        <v>7</v>
      </c>
      <c r="D23" s="8">
        <v>11</v>
      </c>
      <c r="E23" s="8">
        <v>19</v>
      </c>
      <c r="F23" s="8">
        <v>23</v>
      </c>
      <c r="G23" s="8">
        <v>13</v>
      </c>
      <c r="H23" s="5">
        <f t="shared" si="1"/>
        <v>73</v>
      </c>
      <c r="I23" s="11" t="s">
        <v>22</v>
      </c>
      <c r="J23" s="11" t="s">
        <v>23</v>
      </c>
    </row>
    <row r="24" spans="1:10" ht="21.75" customHeight="1">
      <c r="A24" s="11">
        <v>22</v>
      </c>
      <c r="B24" s="2" t="s">
        <v>215</v>
      </c>
      <c r="C24" s="8">
        <v>7</v>
      </c>
      <c r="D24" s="8">
        <v>12</v>
      </c>
      <c r="E24" s="8">
        <v>19</v>
      </c>
      <c r="F24" s="8">
        <v>23</v>
      </c>
      <c r="G24" s="8">
        <v>12</v>
      </c>
      <c r="H24" s="5">
        <f t="shared" si="1"/>
        <v>73</v>
      </c>
      <c r="I24" s="11" t="s">
        <v>22</v>
      </c>
      <c r="J24" s="11" t="s">
        <v>23</v>
      </c>
    </row>
    <row r="25" spans="1:10" ht="20.25" customHeight="1">
      <c r="A25" s="11">
        <v>23</v>
      </c>
      <c r="B25" s="2" t="s">
        <v>216</v>
      </c>
      <c r="C25" s="8">
        <v>9</v>
      </c>
      <c r="D25" s="8">
        <v>12</v>
      </c>
      <c r="E25" s="8">
        <v>17</v>
      </c>
      <c r="F25" s="8">
        <v>15</v>
      </c>
      <c r="G25" s="8">
        <v>9</v>
      </c>
      <c r="H25" s="5">
        <f t="shared" si="1"/>
        <v>62</v>
      </c>
      <c r="I25" s="11" t="s">
        <v>39</v>
      </c>
      <c r="J25" s="11" t="s">
        <v>89</v>
      </c>
    </row>
    <row r="26" spans="1:10" ht="31">
      <c r="A26" s="11">
        <v>24</v>
      </c>
      <c r="B26" s="2" t="s">
        <v>217</v>
      </c>
      <c r="C26" s="8">
        <v>11</v>
      </c>
      <c r="D26" s="8">
        <v>12</v>
      </c>
      <c r="E26" s="8">
        <v>19</v>
      </c>
      <c r="F26" s="8">
        <v>19</v>
      </c>
      <c r="G26" s="8">
        <v>14</v>
      </c>
      <c r="H26" s="5">
        <f t="shared" si="1"/>
        <v>75</v>
      </c>
      <c r="I26" s="11" t="s">
        <v>22</v>
      </c>
      <c r="J26" s="11" t="s">
        <v>23</v>
      </c>
    </row>
    <row r="27" spans="1:10" ht="31">
      <c r="A27" s="11">
        <v>25</v>
      </c>
      <c r="B27" s="2" t="s">
        <v>221</v>
      </c>
      <c r="C27" s="8">
        <v>11</v>
      </c>
      <c r="D27" s="8">
        <v>11</v>
      </c>
      <c r="E27" s="8">
        <v>16</v>
      </c>
      <c r="F27" s="8">
        <v>21</v>
      </c>
      <c r="G27" s="8">
        <v>22</v>
      </c>
      <c r="H27" s="5">
        <f t="shared" si="1"/>
        <v>81</v>
      </c>
      <c r="I27" s="11" t="s">
        <v>22</v>
      </c>
      <c r="J27" s="11" t="s">
        <v>23</v>
      </c>
    </row>
    <row r="28" spans="1:10" ht="17.5">
      <c r="A28" s="11">
        <v>26</v>
      </c>
      <c r="B28" s="2" t="s">
        <v>223</v>
      </c>
      <c r="C28" s="8">
        <v>10</v>
      </c>
      <c r="D28" s="8">
        <v>12</v>
      </c>
      <c r="E28" s="8">
        <v>17</v>
      </c>
      <c r="F28" s="8">
        <v>17</v>
      </c>
      <c r="G28" s="8">
        <v>14</v>
      </c>
      <c r="H28" s="5">
        <f t="shared" si="1"/>
        <v>70</v>
      </c>
      <c r="I28" s="11" t="s">
        <v>22</v>
      </c>
      <c r="J28" s="11" t="s">
        <v>23</v>
      </c>
    </row>
    <row r="29" spans="1:10" ht="17.5">
      <c r="A29" s="11">
        <v>27</v>
      </c>
      <c r="B29" s="2" t="s">
        <v>225</v>
      </c>
      <c r="C29" s="8">
        <v>5</v>
      </c>
      <c r="D29" s="8">
        <v>9</v>
      </c>
      <c r="E29" s="8">
        <v>17</v>
      </c>
      <c r="F29" s="8">
        <v>17</v>
      </c>
      <c r="G29" s="8">
        <v>20</v>
      </c>
      <c r="H29" s="5">
        <f t="shared" si="1"/>
        <v>68</v>
      </c>
      <c r="I29" s="11" t="s">
        <v>22</v>
      </c>
      <c r="J29" s="11" t="s">
        <v>23</v>
      </c>
    </row>
    <row r="30" spans="1:10" ht="17.5">
      <c r="A30" s="11">
        <v>28</v>
      </c>
      <c r="B30" s="2" t="s">
        <v>226</v>
      </c>
      <c r="C30" s="41">
        <v>2</v>
      </c>
      <c r="D30" s="41">
        <v>2</v>
      </c>
      <c r="E30" s="41">
        <v>13</v>
      </c>
      <c r="F30" s="41">
        <v>23</v>
      </c>
      <c r="G30" s="41">
        <v>9</v>
      </c>
      <c r="H30" s="5">
        <f t="shared" si="1"/>
        <v>49</v>
      </c>
      <c r="I30" s="3" t="s">
        <v>22</v>
      </c>
      <c r="J30" s="3" t="s">
        <v>23</v>
      </c>
    </row>
    <row r="31" spans="1:10" ht="17.5">
      <c r="A31" s="42"/>
      <c r="B31" s="43" t="s">
        <v>256</v>
      </c>
      <c r="C31" s="45">
        <v>6.7</v>
      </c>
      <c r="D31" s="45">
        <v>9.3000000000000007</v>
      </c>
      <c r="E31" s="45">
        <v>16.100000000000001</v>
      </c>
      <c r="F31" s="45"/>
      <c r="G31" s="41"/>
      <c r="H31" s="5">
        <v>64.099999999999994</v>
      </c>
      <c r="I31" s="44"/>
      <c r="J31" s="44"/>
    </row>
    <row r="32" spans="1:10">
      <c r="A32" s="30"/>
      <c r="B32" s="35" t="s">
        <v>227</v>
      </c>
      <c r="C32" s="29" t="s">
        <v>36</v>
      </c>
      <c r="D32" s="36">
        <v>11.3</v>
      </c>
      <c r="E32" s="29" t="s">
        <v>45</v>
      </c>
      <c r="F32" s="36">
        <v>14.6</v>
      </c>
      <c r="G32" s="29"/>
      <c r="H32" s="30"/>
      <c r="I32" s="28"/>
      <c r="J32" s="28"/>
    </row>
    <row r="33" spans="1:10">
      <c r="A33" s="30"/>
      <c r="B33" s="35" t="s">
        <v>228</v>
      </c>
      <c r="C33" s="27" t="s">
        <v>11</v>
      </c>
      <c r="D33" s="37">
        <v>15.4</v>
      </c>
      <c r="E33" s="27" t="s">
        <v>10</v>
      </c>
      <c r="F33" s="37">
        <v>11.6</v>
      </c>
      <c r="G33" s="29"/>
      <c r="H33" s="30"/>
      <c r="I33" s="28"/>
      <c r="J33" s="28"/>
    </row>
    <row r="34" spans="1:10">
      <c r="A34" s="28"/>
      <c r="B34" s="28"/>
      <c r="C34" s="27" t="s">
        <v>38</v>
      </c>
      <c r="D34" s="37">
        <v>21.6</v>
      </c>
      <c r="E34" s="27" t="s">
        <v>47</v>
      </c>
      <c r="F34" s="37">
        <v>11</v>
      </c>
      <c r="G34" s="28"/>
      <c r="H34" s="28"/>
      <c r="I34" s="28"/>
      <c r="J34" s="28"/>
    </row>
    <row r="35" spans="1:10">
      <c r="A35" s="28"/>
      <c r="B35" s="28"/>
      <c r="C35" s="27" t="s">
        <v>22</v>
      </c>
      <c r="D35" s="37">
        <v>19.7</v>
      </c>
      <c r="E35" s="27" t="s">
        <v>23</v>
      </c>
      <c r="F35" s="37">
        <v>15.2</v>
      </c>
      <c r="G35" s="28"/>
      <c r="H35" s="28"/>
      <c r="I35" s="28"/>
      <c r="J35" s="28"/>
    </row>
    <row r="36" spans="1:10">
      <c r="A36" s="28"/>
      <c r="B36" s="28"/>
      <c r="C36" s="46"/>
      <c r="G36" s="28"/>
      <c r="H36" s="28"/>
      <c r="I36" s="28"/>
      <c r="J36" s="28"/>
    </row>
    <row r="37" spans="1:10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39"/>
  <sheetViews>
    <sheetView topLeftCell="A28" workbookViewId="0">
      <selection activeCell="E32" sqref="E32"/>
    </sheetView>
  </sheetViews>
  <sheetFormatPr defaultRowHeight="14.5"/>
  <cols>
    <col min="1" max="1" width="3.54296875" customWidth="1"/>
    <col min="2" max="2" width="26" customWidth="1"/>
    <col min="3" max="3" width="11.81640625" customWidth="1"/>
    <col min="4" max="4" width="11.4531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259" t="s">
        <v>283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1</v>
      </c>
      <c r="B3" s="40" t="s">
        <v>248</v>
      </c>
      <c r="C3" s="4">
        <v>7</v>
      </c>
      <c r="D3" s="4">
        <v>13</v>
      </c>
      <c r="E3" s="4">
        <v>18</v>
      </c>
      <c r="F3" s="4">
        <v>11</v>
      </c>
      <c r="G3" s="4">
        <v>9</v>
      </c>
      <c r="H3" s="5">
        <f>SUM(C3:G3)</f>
        <v>58</v>
      </c>
      <c r="I3" s="2" t="s">
        <v>36</v>
      </c>
      <c r="J3" s="2" t="s">
        <v>45</v>
      </c>
    </row>
    <row r="4" spans="1:10" ht="17.5">
      <c r="A4" s="2">
        <v>2</v>
      </c>
      <c r="B4" s="40" t="s">
        <v>249</v>
      </c>
      <c r="C4" s="4">
        <v>8</v>
      </c>
      <c r="D4" s="4">
        <v>9</v>
      </c>
      <c r="E4" s="4">
        <v>17</v>
      </c>
      <c r="F4" s="4">
        <v>13</v>
      </c>
      <c r="G4" s="4">
        <v>30</v>
      </c>
      <c r="H4" s="5">
        <f t="shared" ref="H4:H26" si="0">SUM(C4:G4)</f>
        <v>77</v>
      </c>
      <c r="I4" s="2" t="s">
        <v>36</v>
      </c>
      <c r="J4" s="2" t="s">
        <v>35</v>
      </c>
    </row>
    <row r="5" spans="1:10" ht="17.5">
      <c r="A5" s="2">
        <v>3</v>
      </c>
      <c r="B5" s="40" t="s">
        <v>238</v>
      </c>
      <c r="C5" s="4">
        <v>10</v>
      </c>
      <c r="D5" s="4">
        <v>12</v>
      </c>
      <c r="E5" s="4">
        <v>20</v>
      </c>
      <c r="F5" s="4">
        <v>18</v>
      </c>
      <c r="G5" s="4">
        <v>10</v>
      </c>
      <c r="H5" s="5">
        <f t="shared" si="0"/>
        <v>70</v>
      </c>
      <c r="I5" s="2" t="s">
        <v>36</v>
      </c>
      <c r="J5" s="2" t="s">
        <v>35</v>
      </c>
    </row>
    <row r="6" spans="1:10" ht="17.5">
      <c r="A6" s="2">
        <v>4</v>
      </c>
      <c r="B6" s="40" t="s">
        <v>233</v>
      </c>
      <c r="C6" s="4">
        <v>6</v>
      </c>
      <c r="D6" s="4">
        <v>6</v>
      </c>
      <c r="E6" s="4">
        <v>18</v>
      </c>
      <c r="F6" s="4">
        <v>11</v>
      </c>
      <c r="G6" s="4">
        <v>6</v>
      </c>
      <c r="H6" s="5">
        <f t="shared" si="0"/>
        <v>47</v>
      </c>
      <c r="I6" s="2" t="s">
        <v>11</v>
      </c>
      <c r="J6" s="2" t="s">
        <v>10</v>
      </c>
    </row>
    <row r="7" spans="1:10" ht="17.5">
      <c r="A7" s="2">
        <v>5</v>
      </c>
      <c r="B7" s="40" t="s">
        <v>242</v>
      </c>
      <c r="C7" s="4">
        <v>10</v>
      </c>
      <c r="D7" s="4">
        <v>6</v>
      </c>
      <c r="E7" s="4">
        <v>19</v>
      </c>
      <c r="F7" s="4">
        <v>12</v>
      </c>
      <c r="G7" s="4">
        <v>11</v>
      </c>
      <c r="H7" s="5">
        <f t="shared" si="0"/>
        <v>58</v>
      </c>
      <c r="I7" s="2" t="s">
        <v>11</v>
      </c>
      <c r="J7" s="2" t="s">
        <v>10</v>
      </c>
    </row>
    <row r="8" spans="1:10" ht="17.5">
      <c r="A8" s="2">
        <v>6</v>
      </c>
      <c r="B8" s="40" t="s">
        <v>229</v>
      </c>
      <c r="C8" s="4">
        <v>11</v>
      </c>
      <c r="D8" s="4">
        <v>6</v>
      </c>
      <c r="E8" s="4">
        <v>18</v>
      </c>
      <c r="F8" s="4">
        <v>4</v>
      </c>
      <c r="G8" s="4">
        <v>6</v>
      </c>
      <c r="H8" s="5">
        <f t="shared" si="0"/>
        <v>45</v>
      </c>
      <c r="I8" s="2" t="s">
        <v>11</v>
      </c>
      <c r="J8" s="2" t="s">
        <v>10</v>
      </c>
    </row>
    <row r="9" spans="1:10" ht="17.5">
      <c r="A9" s="2">
        <v>7</v>
      </c>
      <c r="B9" s="40" t="s">
        <v>246</v>
      </c>
      <c r="C9" s="4">
        <v>6</v>
      </c>
      <c r="D9" s="4">
        <v>11</v>
      </c>
      <c r="E9" s="4">
        <v>14</v>
      </c>
      <c r="F9" s="4">
        <v>15</v>
      </c>
      <c r="G9" s="4">
        <v>11</v>
      </c>
      <c r="H9" s="5">
        <f t="shared" si="0"/>
        <v>57</v>
      </c>
      <c r="I9" s="2" t="s">
        <v>11</v>
      </c>
      <c r="J9" s="2" t="s">
        <v>10</v>
      </c>
    </row>
    <row r="10" spans="1:10" ht="17.5">
      <c r="A10" s="2">
        <v>8</v>
      </c>
      <c r="B10" s="40" t="s">
        <v>250</v>
      </c>
      <c r="C10" s="4">
        <v>5</v>
      </c>
      <c r="D10" s="4">
        <v>6</v>
      </c>
      <c r="E10" s="4">
        <v>13</v>
      </c>
      <c r="F10" s="4">
        <v>6</v>
      </c>
      <c r="G10" s="4">
        <v>8</v>
      </c>
      <c r="H10" s="5">
        <f t="shared" si="0"/>
        <v>38</v>
      </c>
      <c r="I10" s="2" t="s">
        <v>11</v>
      </c>
      <c r="J10" s="2" t="s">
        <v>10</v>
      </c>
    </row>
    <row r="11" spans="1:10" ht="17.5">
      <c r="A11" s="2">
        <v>9</v>
      </c>
      <c r="B11" s="40" t="s">
        <v>284</v>
      </c>
      <c r="C11" s="4">
        <v>8</v>
      </c>
      <c r="D11" s="4">
        <v>10</v>
      </c>
      <c r="E11" s="4">
        <v>16</v>
      </c>
      <c r="F11" s="4">
        <v>26</v>
      </c>
      <c r="G11" s="4">
        <v>11</v>
      </c>
      <c r="H11" s="5">
        <f>SUM(C11:G11)</f>
        <v>71</v>
      </c>
      <c r="I11" s="2" t="s">
        <v>285</v>
      </c>
      <c r="J11" s="2" t="s">
        <v>170</v>
      </c>
    </row>
    <row r="12" spans="1:10" ht="17.5">
      <c r="A12" s="2">
        <v>10</v>
      </c>
      <c r="B12" s="40" t="s">
        <v>236</v>
      </c>
      <c r="C12" s="4">
        <v>9</v>
      </c>
      <c r="D12" s="4">
        <v>8</v>
      </c>
      <c r="E12" s="4">
        <v>17</v>
      </c>
      <c r="F12" s="4">
        <v>6</v>
      </c>
      <c r="G12" s="4">
        <v>20</v>
      </c>
      <c r="H12" s="5">
        <f t="shared" si="0"/>
        <v>60</v>
      </c>
      <c r="I12" s="2" t="s">
        <v>11</v>
      </c>
      <c r="J12" s="2" t="s">
        <v>47</v>
      </c>
    </row>
    <row r="13" spans="1:10" ht="17.5">
      <c r="A13" s="2">
        <v>11</v>
      </c>
      <c r="B13" s="40" t="s">
        <v>244</v>
      </c>
      <c r="C13" s="4">
        <v>3</v>
      </c>
      <c r="D13" s="4">
        <v>7</v>
      </c>
      <c r="E13" s="4">
        <v>15</v>
      </c>
      <c r="F13" s="4">
        <v>6</v>
      </c>
      <c r="G13" s="4">
        <v>17</v>
      </c>
      <c r="H13" s="5">
        <f t="shared" si="0"/>
        <v>48</v>
      </c>
      <c r="I13" s="2" t="s">
        <v>11</v>
      </c>
      <c r="J13" s="2" t="s">
        <v>47</v>
      </c>
    </row>
    <row r="14" spans="1:10" ht="17.5">
      <c r="A14" s="2">
        <v>12</v>
      </c>
      <c r="B14" s="40" t="s">
        <v>245</v>
      </c>
      <c r="C14" s="4">
        <v>9</v>
      </c>
      <c r="D14" s="4">
        <v>9</v>
      </c>
      <c r="E14" s="4">
        <v>19</v>
      </c>
      <c r="F14" s="4">
        <v>13</v>
      </c>
      <c r="G14" s="4">
        <v>16</v>
      </c>
      <c r="H14" s="5">
        <f t="shared" si="0"/>
        <v>66</v>
      </c>
      <c r="I14" s="2" t="s">
        <v>11</v>
      </c>
      <c r="J14" s="2" t="s">
        <v>47</v>
      </c>
    </row>
    <row r="15" spans="1:10" ht="17.5">
      <c r="A15" s="2">
        <v>13</v>
      </c>
      <c r="B15" s="40" t="s">
        <v>255</v>
      </c>
      <c r="C15" s="4">
        <v>8</v>
      </c>
      <c r="D15" s="4">
        <v>9</v>
      </c>
      <c r="E15" s="4">
        <v>19</v>
      </c>
      <c r="F15" s="4">
        <v>8</v>
      </c>
      <c r="G15" s="4">
        <v>14</v>
      </c>
      <c r="H15" s="5">
        <f t="shared" si="0"/>
        <v>58</v>
      </c>
      <c r="I15" s="2" t="s">
        <v>11</v>
      </c>
      <c r="J15" s="2" t="s">
        <v>47</v>
      </c>
    </row>
    <row r="16" spans="1:10" ht="17.5">
      <c r="A16" s="2">
        <v>14</v>
      </c>
      <c r="B16" s="40" t="s">
        <v>235</v>
      </c>
      <c r="C16" s="4">
        <v>3</v>
      </c>
      <c r="D16" s="4">
        <v>2</v>
      </c>
      <c r="E16" s="4">
        <v>14</v>
      </c>
      <c r="F16" s="4">
        <v>9</v>
      </c>
      <c r="G16" s="4">
        <v>18</v>
      </c>
      <c r="H16" s="5">
        <f t="shared" si="0"/>
        <v>46</v>
      </c>
      <c r="I16" s="2" t="s">
        <v>11</v>
      </c>
      <c r="J16" s="2" t="s">
        <v>47</v>
      </c>
    </row>
    <row r="17" spans="1:10" ht="31">
      <c r="A17" s="2">
        <v>15</v>
      </c>
      <c r="B17" s="40" t="s">
        <v>251</v>
      </c>
      <c r="C17" s="4">
        <v>6</v>
      </c>
      <c r="D17" s="4">
        <v>13</v>
      </c>
      <c r="E17" s="4">
        <v>15</v>
      </c>
      <c r="F17" s="4">
        <v>19</v>
      </c>
      <c r="G17" s="4">
        <v>12</v>
      </c>
      <c r="H17" s="5">
        <f>SUM(C17:G17)</f>
        <v>65</v>
      </c>
      <c r="I17" s="2" t="s">
        <v>89</v>
      </c>
      <c r="J17" s="2" t="s">
        <v>47</v>
      </c>
    </row>
    <row r="18" spans="1:10" ht="18.75" customHeight="1">
      <c r="A18" s="2">
        <v>16</v>
      </c>
      <c r="B18" s="40" t="s">
        <v>237</v>
      </c>
      <c r="C18" s="4">
        <v>6</v>
      </c>
      <c r="D18" s="4">
        <v>12</v>
      </c>
      <c r="E18" s="4">
        <v>15</v>
      </c>
      <c r="F18" s="4">
        <v>22</v>
      </c>
      <c r="G18" s="4">
        <v>12</v>
      </c>
      <c r="H18" s="5">
        <f>SUM(C18:G18)</f>
        <v>67</v>
      </c>
      <c r="I18" s="2" t="s">
        <v>89</v>
      </c>
      <c r="J18" s="2" t="s">
        <v>47</v>
      </c>
    </row>
    <row r="19" spans="1:10" ht="18.75" customHeight="1">
      <c r="A19" s="2">
        <v>17</v>
      </c>
      <c r="B19" s="40" t="s">
        <v>230</v>
      </c>
      <c r="C19" s="4">
        <v>7</v>
      </c>
      <c r="D19" s="4">
        <v>10</v>
      </c>
      <c r="E19" s="4">
        <v>18</v>
      </c>
      <c r="F19" s="4">
        <v>17</v>
      </c>
      <c r="G19" s="4">
        <v>12</v>
      </c>
      <c r="H19" s="5">
        <f t="shared" si="0"/>
        <v>64</v>
      </c>
      <c r="I19" s="2" t="s">
        <v>22</v>
      </c>
      <c r="J19" s="2" t="s">
        <v>23</v>
      </c>
    </row>
    <row r="20" spans="1:10" ht="17.5">
      <c r="A20" s="2">
        <v>18</v>
      </c>
      <c r="B20" s="40" t="s">
        <v>232</v>
      </c>
      <c r="C20" s="4">
        <v>1</v>
      </c>
      <c r="D20" s="4">
        <v>7</v>
      </c>
      <c r="E20" s="4">
        <v>16</v>
      </c>
      <c r="F20" s="4">
        <v>29</v>
      </c>
      <c r="G20" s="4">
        <v>12</v>
      </c>
      <c r="H20" s="5">
        <f t="shared" si="0"/>
        <v>65</v>
      </c>
      <c r="I20" s="2" t="s">
        <v>22</v>
      </c>
      <c r="J20" s="2" t="s">
        <v>23</v>
      </c>
    </row>
    <row r="21" spans="1:10" ht="17.5">
      <c r="A21" s="2">
        <v>19</v>
      </c>
      <c r="B21" s="40" t="s">
        <v>239</v>
      </c>
      <c r="C21" s="4">
        <v>2</v>
      </c>
      <c r="D21" s="4">
        <v>5</v>
      </c>
      <c r="E21" s="4">
        <v>18</v>
      </c>
      <c r="F21" s="4">
        <v>27</v>
      </c>
      <c r="G21" s="4">
        <v>16</v>
      </c>
      <c r="H21" s="5">
        <f t="shared" si="0"/>
        <v>68</v>
      </c>
      <c r="I21" s="2" t="s">
        <v>22</v>
      </c>
      <c r="J21" s="2" t="s">
        <v>23</v>
      </c>
    </row>
    <row r="22" spans="1:10" ht="17.5">
      <c r="A22" s="2">
        <v>20</v>
      </c>
      <c r="B22" s="40" t="s">
        <v>240</v>
      </c>
      <c r="C22" s="4">
        <v>8</v>
      </c>
      <c r="D22" s="4">
        <v>10</v>
      </c>
      <c r="E22" s="4">
        <v>17</v>
      </c>
      <c r="F22" s="4">
        <v>14</v>
      </c>
      <c r="G22" s="4">
        <v>10</v>
      </c>
      <c r="H22" s="5">
        <f t="shared" si="0"/>
        <v>59</v>
      </c>
      <c r="I22" s="2" t="s">
        <v>22</v>
      </c>
      <c r="J22" s="2" t="s">
        <v>23</v>
      </c>
    </row>
    <row r="23" spans="1:10" ht="17.5">
      <c r="A23" s="2">
        <v>21</v>
      </c>
      <c r="B23" s="40" t="s">
        <v>241</v>
      </c>
      <c r="C23" s="4">
        <v>7</v>
      </c>
      <c r="D23" s="4">
        <v>11</v>
      </c>
      <c r="E23" s="4">
        <v>14</v>
      </c>
      <c r="F23" s="4">
        <v>18</v>
      </c>
      <c r="G23" s="4">
        <v>22</v>
      </c>
      <c r="H23" s="5">
        <f t="shared" si="0"/>
        <v>72</v>
      </c>
      <c r="I23" s="2" t="s">
        <v>22</v>
      </c>
      <c r="J23" s="2" t="s">
        <v>23</v>
      </c>
    </row>
    <row r="24" spans="1:10" ht="17.5">
      <c r="A24" s="2">
        <v>22</v>
      </c>
      <c r="B24" s="40" t="s">
        <v>243</v>
      </c>
      <c r="C24" s="4">
        <v>2</v>
      </c>
      <c r="D24" s="4">
        <v>4</v>
      </c>
      <c r="E24" s="4">
        <v>16</v>
      </c>
      <c r="F24" s="4">
        <v>26</v>
      </c>
      <c r="G24" s="4">
        <v>16</v>
      </c>
      <c r="H24" s="5">
        <f t="shared" si="0"/>
        <v>64</v>
      </c>
      <c r="I24" s="2" t="s">
        <v>22</v>
      </c>
      <c r="J24" s="2" t="s">
        <v>23</v>
      </c>
    </row>
    <row r="25" spans="1:10" ht="17.5">
      <c r="A25" s="2">
        <v>23</v>
      </c>
      <c r="B25" s="40" t="s">
        <v>247</v>
      </c>
      <c r="C25" s="4">
        <v>4</v>
      </c>
      <c r="D25" s="4">
        <v>4</v>
      </c>
      <c r="E25" s="4">
        <v>17</v>
      </c>
      <c r="F25" s="4">
        <v>26</v>
      </c>
      <c r="G25" s="4">
        <v>16</v>
      </c>
      <c r="H25" s="5">
        <f t="shared" si="0"/>
        <v>67</v>
      </c>
      <c r="I25" s="2" t="s">
        <v>22</v>
      </c>
      <c r="J25" s="2" t="s">
        <v>23</v>
      </c>
    </row>
    <row r="26" spans="1:10" ht="17.5">
      <c r="A26" s="2">
        <v>24</v>
      </c>
      <c r="B26" s="40" t="s">
        <v>252</v>
      </c>
      <c r="C26" s="4">
        <v>11</v>
      </c>
      <c r="D26" s="4">
        <v>9</v>
      </c>
      <c r="E26" s="4">
        <v>18</v>
      </c>
      <c r="F26" s="4">
        <v>17</v>
      </c>
      <c r="G26" s="4">
        <v>14</v>
      </c>
      <c r="H26" s="5">
        <f t="shared" si="0"/>
        <v>69</v>
      </c>
      <c r="I26" s="2" t="s">
        <v>22</v>
      </c>
      <c r="J26" s="2" t="s">
        <v>23</v>
      </c>
    </row>
    <row r="27" spans="1:10" ht="17.5">
      <c r="A27" s="2">
        <v>25</v>
      </c>
      <c r="B27" s="40" t="s">
        <v>254</v>
      </c>
      <c r="C27" s="4">
        <v>4</v>
      </c>
      <c r="D27" s="4">
        <v>11</v>
      </c>
      <c r="E27" s="4">
        <v>11</v>
      </c>
      <c r="F27" s="4">
        <v>22</v>
      </c>
      <c r="G27" s="4">
        <v>17</v>
      </c>
      <c r="H27" s="5">
        <f>SUM(C27:G27)</f>
        <v>65</v>
      </c>
      <c r="I27" s="2" t="s">
        <v>22</v>
      </c>
      <c r="J27" s="2" t="s">
        <v>23</v>
      </c>
    </row>
    <row r="28" spans="1:10" ht="17.5">
      <c r="A28" s="2">
        <v>26</v>
      </c>
      <c r="B28" s="47" t="s">
        <v>234</v>
      </c>
      <c r="C28" s="4">
        <v>4</v>
      </c>
      <c r="D28" s="4">
        <v>1</v>
      </c>
      <c r="E28" s="4">
        <v>17</v>
      </c>
      <c r="F28" s="4">
        <v>13</v>
      </c>
      <c r="G28" s="4">
        <v>8</v>
      </c>
      <c r="H28" s="5">
        <f>SUM(C28:G28)</f>
        <v>43</v>
      </c>
      <c r="I28" s="2" t="s">
        <v>22</v>
      </c>
      <c r="J28" s="2" t="s">
        <v>23</v>
      </c>
    </row>
    <row r="29" spans="1:10" ht="23.25" customHeight="1">
      <c r="A29" s="2">
        <v>27</v>
      </c>
      <c r="B29" s="47" t="s">
        <v>231</v>
      </c>
      <c r="C29" s="4">
        <v>1</v>
      </c>
      <c r="D29" s="4">
        <v>11</v>
      </c>
      <c r="E29" s="4">
        <v>11</v>
      </c>
      <c r="F29" s="4">
        <v>4</v>
      </c>
      <c r="G29" s="4">
        <v>9</v>
      </c>
      <c r="H29" s="5">
        <f>SUM(C29:G29)</f>
        <v>36</v>
      </c>
      <c r="I29" s="2" t="s">
        <v>22</v>
      </c>
      <c r="J29" s="2" t="s">
        <v>23</v>
      </c>
    </row>
    <row r="30" spans="1:10" ht="17.5">
      <c r="A30" s="2">
        <v>28</v>
      </c>
      <c r="B30" s="40" t="s">
        <v>253</v>
      </c>
      <c r="C30" s="4"/>
      <c r="D30" s="4"/>
      <c r="E30" s="4"/>
      <c r="F30" s="4"/>
      <c r="G30" s="4"/>
      <c r="H30" s="5"/>
      <c r="I30" s="2"/>
      <c r="J30" s="2"/>
    </row>
    <row r="31" spans="1:10" ht="24.75" customHeight="1">
      <c r="A31" s="18"/>
      <c r="B31" s="18" t="s">
        <v>96</v>
      </c>
      <c r="C31" s="26">
        <v>6.2</v>
      </c>
      <c r="D31" s="26">
        <v>8.1999999999999993</v>
      </c>
      <c r="E31" s="26">
        <v>16.2</v>
      </c>
      <c r="F31" s="33"/>
      <c r="G31" s="33"/>
      <c r="H31" s="26">
        <v>59.3</v>
      </c>
      <c r="I31" s="2"/>
      <c r="J31" s="2"/>
    </row>
    <row r="32" spans="1:10" ht="15.75" customHeight="1">
      <c r="A32" s="264" t="s">
        <v>257</v>
      </c>
      <c r="B32" s="264"/>
      <c r="C32" s="29"/>
      <c r="D32" s="29"/>
      <c r="E32" s="29"/>
      <c r="F32" s="29"/>
      <c r="G32" s="29"/>
    </row>
    <row r="33" spans="1:7" ht="13.5" customHeight="1">
      <c r="A33" s="265" t="s">
        <v>258</v>
      </c>
      <c r="B33" s="265"/>
      <c r="C33" s="29"/>
      <c r="D33" s="36"/>
      <c r="E33" s="29" t="s">
        <v>45</v>
      </c>
      <c r="F33" s="36">
        <v>9</v>
      </c>
      <c r="G33" s="27"/>
    </row>
    <row r="34" spans="1:7">
      <c r="A34" s="265"/>
      <c r="B34" s="265"/>
      <c r="C34" s="27" t="s">
        <v>11</v>
      </c>
      <c r="D34" s="37">
        <v>10.5</v>
      </c>
      <c r="E34" s="27" t="s">
        <v>10</v>
      </c>
      <c r="F34" s="36">
        <v>8.8000000000000007</v>
      </c>
      <c r="G34" s="28"/>
    </row>
    <row r="35" spans="1:7">
      <c r="A35" s="28"/>
      <c r="B35" s="28"/>
      <c r="C35" s="38" t="s">
        <v>39</v>
      </c>
      <c r="D35" s="39">
        <v>14</v>
      </c>
      <c r="E35" s="27" t="s">
        <v>38</v>
      </c>
      <c r="F35" s="37">
        <v>20.2</v>
      </c>
      <c r="G35" s="28"/>
    </row>
    <row r="36" spans="1:7">
      <c r="C36" s="38" t="s">
        <v>22</v>
      </c>
      <c r="D36" s="39">
        <v>18.100000000000001</v>
      </c>
      <c r="E36" s="27" t="s">
        <v>23</v>
      </c>
      <c r="F36" s="37">
        <v>12.8</v>
      </c>
    </row>
    <row r="37" spans="1:7">
      <c r="C37" s="38" t="s">
        <v>47</v>
      </c>
      <c r="D37" s="39">
        <v>15.5</v>
      </c>
      <c r="E37" s="27"/>
      <c r="F37" s="37"/>
    </row>
    <row r="38" spans="1:7">
      <c r="F38" s="27"/>
    </row>
    <row r="39" spans="1:7">
      <c r="C39" s="27"/>
      <c r="D39" s="27"/>
      <c r="E39" s="27"/>
      <c r="F39" s="27"/>
    </row>
  </sheetData>
  <mergeCells count="3">
    <mergeCell ref="B1:J1"/>
    <mergeCell ref="A32:B32"/>
    <mergeCell ref="A33:B3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39"/>
  <sheetViews>
    <sheetView topLeftCell="A6" workbookViewId="0">
      <selection activeCell="D36" sqref="D36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4" customWidth="1"/>
    <col min="10" max="10" width="14.7265625" customWidth="1"/>
  </cols>
  <sheetData>
    <row r="1" spans="1:10" ht="51" customHeight="1">
      <c r="B1" s="259" t="s">
        <v>287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11</v>
      </c>
      <c r="D3" s="85">
        <v>8</v>
      </c>
      <c r="E3" s="85">
        <v>18</v>
      </c>
      <c r="F3" s="85">
        <v>31</v>
      </c>
      <c r="G3" s="85">
        <v>24</v>
      </c>
      <c r="H3" s="74">
        <f t="shared" ref="H3:H29" si="0">SUM(C3:G3)</f>
        <v>92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8</v>
      </c>
      <c r="D4" s="88">
        <v>7</v>
      </c>
      <c r="E4" s="88">
        <v>17</v>
      </c>
      <c r="F4" s="88">
        <v>32</v>
      </c>
      <c r="G4" s="88">
        <v>34</v>
      </c>
      <c r="H4" s="74">
        <v>95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10</v>
      </c>
      <c r="D5" s="85">
        <v>7</v>
      </c>
      <c r="E5" s="85">
        <v>19</v>
      </c>
      <c r="F5" s="85">
        <v>30</v>
      </c>
      <c r="G5" s="85">
        <v>39</v>
      </c>
      <c r="H5" s="74">
        <f>SUM(C5:G5)</f>
        <v>105</v>
      </c>
      <c r="I5" s="72" t="s">
        <v>87</v>
      </c>
      <c r="J5" s="72" t="s">
        <v>88</v>
      </c>
    </row>
    <row r="6" spans="1:10" s="89" customFormat="1" ht="30">
      <c r="A6" s="87">
        <v>4</v>
      </c>
      <c r="B6" s="87" t="s">
        <v>261</v>
      </c>
      <c r="C6" s="88">
        <v>10</v>
      </c>
      <c r="D6" s="88">
        <v>13</v>
      </c>
      <c r="E6" s="88">
        <v>17</v>
      </c>
      <c r="F6" s="88">
        <v>26</v>
      </c>
      <c r="G6" s="88">
        <v>33</v>
      </c>
      <c r="H6" s="74">
        <f t="shared" si="0"/>
        <v>99</v>
      </c>
      <c r="I6" s="87" t="s">
        <v>36</v>
      </c>
      <c r="J6" s="87" t="s">
        <v>89</v>
      </c>
    </row>
    <row r="7" spans="1:10" s="89" customFormat="1" ht="30">
      <c r="A7" s="87">
        <v>5</v>
      </c>
      <c r="B7" s="87" t="s">
        <v>37</v>
      </c>
      <c r="C7" s="88">
        <v>13</v>
      </c>
      <c r="D7" s="88">
        <v>13</v>
      </c>
      <c r="E7" s="88">
        <v>17</v>
      </c>
      <c r="F7" s="88">
        <v>31</v>
      </c>
      <c r="G7" s="88">
        <v>39</v>
      </c>
      <c r="H7" s="74">
        <f t="shared" si="0"/>
        <v>113</v>
      </c>
      <c r="I7" s="87" t="s">
        <v>39</v>
      </c>
      <c r="J7" s="87" t="s">
        <v>89</v>
      </c>
    </row>
    <row r="8" spans="1:10" s="89" customFormat="1" ht="30">
      <c r="A8" s="87">
        <v>6</v>
      </c>
      <c r="B8" s="87" t="s">
        <v>40</v>
      </c>
      <c r="C8" s="88">
        <v>13</v>
      </c>
      <c r="D8" s="88">
        <v>8</v>
      </c>
      <c r="E8" s="88">
        <v>20</v>
      </c>
      <c r="F8" s="88">
        <v>21</v>
      </c>
      <c r="G8" s="88">
        <v>30</v>
      </c>
      <c r="H8" s="74">
        <f t="shared" si="0"/>
        <v>92</v>
      </c>
      <c r="I8" s="87" t="s">
        <v>36</v>
      </c>
      <c r="J8" s="87" t="s">
        <v>89</v>
      </c>
    </row>
    <row r="9" spans="1:10" s="89" customFormat="1" ht="30">
      <c r="A9" s="87">
        <v>7</v>
      </c>
      <c r="B9" s="87" t="s">
        <v>43</v>
      </c>
      <c r="C9" s="88">
        <v>8</v>
      </c>
      <c r="D9" s="88">
        <v>8</v>
      </c>
      <c r="E9" s="88">
        <v>13</v>
      </c>
      <c r="F9" s="88">
        <v>30</v>
      </c>
      <c r="G9" s="88">
        <v>21</v>
      </c>
      <c r="H9" s="74">
        <f t="shared" si="0"/>
        <v>80</v>
      </c>
      <c r="I9" s="87" t="s">
        <v>36</v>
      </c>
      <c r="J9" s="87" t="s">
        <v>89</v>
      </c>
    </row>
    <row r="10" spans="1:10" s="86" customFormat="1" ht="17.5">
      <c r="A10" s="72">
        <v>8</v>
      </c>
      <c r="B10" s="72" t="s">
        <v>28</v>
      </c>
      <c r="C10" s="85">
        <v>12</v>
      </c>
      <c r="D10" s="85">
        <v>7</v>
      </c>
      <c r="E10" s="85">
        <v>19</v>
      </c>
      <c r="F10" s="85">
        <v>20</v>
      </c>
      <c r="G10" s="85">
        <v>28</v>
      </c>
      <c r="H10" s="74">
        <f t="shared" si="0"/>
        <v>86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>
        <v>11</v>
      </c>
      <c r="D11" s="85">
        <v>13</v>
      </c>
      <c r="E11" s="85">
        <v>18</v>
      </c>
      <c r="F11" s="85">
        <v>35</v>
      </c>
      <c r="G11" s="85">
        <v>22</v>
      </c>
      <c r="H11" s="74">
        <f t="shared" si="0"/>
        <v>99</v>
      </c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/>
      <c r="D12" s="85"/>
      <c r="E12" s="85"/>
      <c r="F12" s="85"/>
      <c r="G12" s="85"/>
      <c r="H12" s="74"/>
      <c r="I12" s="72" t="s">
        <v>11</v>
      </c>
      <c r="J12" s="72" t="s">
        <v>10</v>
      </c>
    </row>
    <row r="13" spans="1:10" s="89" customFormat="1" ht="17.5">
      <c r="A13" s="87">
        <v>11</v>
      </c>
      <c r="B13" s="87" t="s">
        <v>13</v>
      </c>
      <c r="C13" s="88">
        <v>11</v>
      </c>
      <c r="D13" s="88">
        <v>13</v>
      </c>
      <c r="E13" s="88">
        <v>18</v>
      </c>
      <c r="F13" s="88">
        <v>31</v>
      </c>
      <c r="G13" s="88">
        <v>29</v>
      </c>
      <c r="H13" s="74">
        <f t="shared" si="0"/>
        <v>102</v>
      </c>
      <c r="I13" s="87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11</v>
      </c>
      <c r="D14" s="85">
        <v>8</v>
      </c>
      <c r="E14" s="85">
        <v>19</v>
      </c>
      <c r="F14" s="85">
        <v>10</v>
      </c>
      <c r="G14" s="85">
        <v>15</v>
      </c>
      <c r="H14" s="74">
        <f t="shared" si="0"/>
        <v>63</v>
      </c>
      <c r="I14" s="72" t="s">
        <v>11</v>
      </c>
      <c r="J14" s="72" t="s">
        <v>10</v>
      </c>
    </row>
    <row r="15" spans="1:10" s="89" customFormat="1" ht="17.5">
      <c r="A15" s="87">
        <v>13</v>
      </c>
      <c r="B15" s="87" t="s">
        <v>194</v>
      </c>
      <c r="C15" s="88"/>
      <c r="D15" s="88"/>
      <c r="E15" s="88"/>
      <c r="F15" s="88"/>
      <c r="G15" s="88"/>
      <c r="H15" s="74"/>
      <c r="I15" s="87" t="s">
        <v>11</v>
      </c>
      <c r="J15" s="87" t="s">
        <v>10</v>
      </c>
    </row>
    <row r="16" spans="1:10" s="89" customFormat="1" ht="17.5">
      <c r="A16" s="87">
        <v>14</v>
      </c>
      <c r="B16" s="87" t="s">
        <v>18</v>
      </c>
      <c r="C16" s="88"/>
      <c r="D16" s="88"/>
      <c r="E16" s="88"/>
      <c r="F16" s="88"/>
      <c r="G16" s="88"/>
      <c r="H16" s="74"/>
      <c r="I16" s="87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6</v>
      </c>
      <c r="D17" s="85">
        <v>8</v>
      </c>
      <c r="E17" s="85">
        <v>14</v>
      </c>
      <c r="F17" s="85">
        <v>30</v>
      </c>
      <c r="G17" s="85">
        <v>31</v>
      </c>
      <c r="H17" s="74">
        <f t="shared" si="0"/>
        <v>89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12</v>
      </c>
      <c r="D18" s="85">
        <v>10</v>
      </c>
      <c r="E18" s="85">
        <v>19</v>
      </c>
      <c r="F18" s="85">
        <v>32</v>
      </c>
      <c r="G18" s="85">
        <v>25</v>
      </c>
      <c r="H18" s="74">
        <f t="shared" si="0"/>
        <v>98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7</v>
      </c>
      <c r="D19" s="85">
        <v>10</v>
      </c>
      <c r="E19" s="85">
        <v>18</v>
      </c>
      <c r="F19" s="85">
        <v>28</v>
      </c>
      <c r="G19" s="85">
        <v>8</v>
      </c>
      <c r="H19" s="74">
        <f t="shared" si="0"/>
        <v>71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>
        <v>14</v>
      </c>
      <c r="D20" s="85">
        <v>10</v>
      </c>
      <c r="E20" s="85">
        <v>17</v>
      </c>
      <c r="F20" s="85">
        <v>24</v>
      </c>
      <c r="G20" s="85">
        <v>25</v>
      </c>
      <c r="H20" s="74">
        <f t="shared" si="0"/>
        <v>90</v>
      </c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>
        <v>13</v>
      </c>
      <c r="D21" s="88">
        <v>8</v>
      </c>
      <c r="E21" s="88">
        <v>18</v>
      </c>
      <c r="F21" s="88">
        <v>30</v>
      </c>
      <c r="G21" s="88">
        <v>33</v>
      </c>
      <c r="H21" s="74">
        <f t="shared" si="0"/>
        <v>102</v>
      </c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14</v>
      </c>
      <c r="D22" s="88">
        <v>12</v>
      </c>
      <c r="E22" s="88">
        <v>20</v>
      </c>
      <c r="F22" s="88">
        <v>36</v>
      </c>
      <c r="G22" s="88">
        <v>35</v>
      </c>
      <c r="H22" s="74">
        <f t="shared" si="0"/>
        <v>117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/>
      <c r="D23" s="85"/>
      <c r="E23" s="85"/>
      <c r="F23" s="85"/>
      <c r="G23" s="85"/>
      <c r="H23" s="74"/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5</v>
      </c>
      <c r="D24" s="88">
        <v>7</v>
      </c>
      <c r="E24" s="88">
        <v>19</v>
      </c>
      <c r="F24" s="88">
        <v>35</v>
      </c>
      <c r="G24" s="88">
        <v>30</v>
      </c>
      <c r="H24" s="74">
        <f t="shared" si="0"/>
        <v>96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10</v>
      </c>
      <c r="D25" s="85">
        <v>14</v>
      </c>
      <c r="E25" s="85">
        <v>19</v>
      </c>
      <c r="F25" s="85">
        <v>26</v>
      </c>
      <c r="G25" s="85">
        <v>39</v>
      </c>
      <c r="H25" s="74">
        <f t="shared" si="0"/>
        <v>108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6</v>
      </c>
      <c r="D26" s="85">
        <v>9</v>
      </c>
      <c r="E26" s="85">
        <v>16</v>
      </c>
      <c r="F26" s="85">
        <v>20</v>
      </c>
      <c r="G26" s="85">
        <v>20</v>
      </c>
      <c r="H26" s="74">
        <f t="shared" si="0"/>
        <v>71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11</v>
      </c>
      <c r="D27" s="88">
        <v>12</v>
      </c>
      <c r="E27" s="88">
        <v>20</v>
      </c>
      <c r="F27" s="88">
        <v>23</v>
      </c>
      <c r="G27" s="88">
        <v>34</v>
      </c>
      <c r="H27" s="74">
        <f t="shared" si="0"/>
        <v>100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>
        <v>13</v>
      </c>
      <c r="D28" s="88">
        <v>12</v>
      </c>
      <c r="E28" s="88">
        <v>19</v>
      </c>
      <c r="F28" s="88">
        <v>28</v>
      </c>
      <c r="G28" s="88">
        <v>19</v>
      </c>
      <c r="H28" s="74">
        <f t="shared" si="0"/>
        <v>91</v>
      </c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13</v>
      </c>
      <c r="D29" s="85">
        <v>8</v>
      </c>
      <c r="E29" s="85">
        <v>19</v>
      </c>
      <c r="F29" s="85">
        <v>32</v>
      </c>
      <c r="G29" s="85">
        <v>25</v>
      </c>
      <c r="H29" s="74">
        <f t="shared" si="0"/>
        <v>97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13</v>
      </c>
      <c r="D30" s="88">
        <v>7</v>
      </c>
      <c r="E30" s="88">
        <v>17</v>
      </c>
      <c r="F30" s="88">
        <v>35</v>
      </c>
      <c r="G30" s="88">
        <v>33</v>
      </c>
      <c r="H30" s="74">
        <f>SUM(C30:G30)</f>
        <v>105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10.6</v>
      </c>
      <c r="D31" s="26">
        <v>9.6</v>
      </c>
      <c r="E31" s="26">
        <v>17.899999999999999</v>
      </c>
      <c r="F31" s="33"/>
      <c r="G31" s="33"/>
      <c r="H31" s="26">
        <v>94.2</v>
      </c>
      <c r="I31" s="2"/>
      <c r="J31" s="2"/>
    </row>
    <row r="32" spans="1:10" ht="15.75" customHeight="1">
      <c r="A32" s="264" t="s">
        <v>84</v>
      </c>
      <c r="B32" s="264"/>
      <c r="C32" s="29"/>
      <c r="D32" s="29"/>
      <c r="E32" s="29"/>
      <c r="F32" s="29"/>
      <c r="G32" s="29"/>
    </row>
    <row r="33" spans="1:10" ht="13.5" customHeight="1">
      <c r="A33" s="265" t="s">
        <v>85</v>
      </c>
      <c r="B33" s="265"/>
      <c r="C33" s="48" t="s">
        <v>50</v>
      </c>
      <c r="D33" s="49">
        <v>31</v>
      </c>
      <c r="E33" s="48" t="s">
        <v>195</v>
      </c>
      <c r="F33" s="49">
        <v>24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31</v>
      </c>
      <c r="E34" s="48" t="s">
        <v>193</v>
      </c>
      <c r="F34" s="49">
        <v>36.5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27.6</v>
      </c>
      <c r="E35" s="50" t="s">
        <v>10</v>
      </c>
      <c r="F35" s="51">
        <v>21.6</v>
      </c>
      <c r="G35" s="28"/>
      <c r="H35" s="27"/>
      <c r="I35" s="27"/>
      <c r="J35" s="27"/>
    </row>
    <row r="36" spans="1:10">
      <c r="C36" s="52" t="s">
        <v>39</v>
      </c>
      <c r="D36" s="53">
        <v>25.6</v>
      </c>
      <c r="E36" s="50" t="s">
        <v>38</v>
      </c>
      <c r="F36" s="51">
        <v>30.2</v>
      </c>
      <c r="H36" s="27"/>
      <c r="I36" s="27"/>
      <c r="J36" s="27"/>
    </row>
    <row r="37" spans="1:10">
      <c r="C37" s="52" t="s">
        <v>22</v>
      </c>
      <c r="D37" s="53">
        <v>29</v>
      </c>
      <c r="E37" s="50" t="s">
        <v>23</v>
      </c>
      <c r="F37" s="51">
        <v>29.2</v>
      </c>
    </row>
    <row r="38" spans="1:10">
      <c r="C38" s="52" t="s">
        <v>47</v>
      </c>
      <c r="D38" s="53">
        <v>29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D32" sqref="D32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259" t="s">
        <v>288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12</v>
      </c>
      <c r="D3" s="82">
        <v>9</v>
      </c>
      <c r="E3" s="82">
        <v>19</v>
      </c>
      <c r="F3" s="82">
        <v>33</v>
      </c>
      <c r="G3" s="82">
        <v>34</v>
      </c>
      <c r="H3" s="74">
        <f>SUM(C3:G3)</f>
        <v>107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14</v>
      </c>
      <c r="D4" s="82">
        <v>11</v>
      </c>
      <c r="E4" s="82">
        <v>18</v>
      </c>
      <c r="F4" s="82">
        <v>36</v>
      </c>
      <c r="G4" s="82">
        <v>29</v>
      </c>
      <c r="H4" s="74">
        <f>SUM(C4:G4)</f>
        <v>108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13</v>
      </c>
      <c r="D5" s="82">
        <v>7</v>
      </c>
      <c r="E5" s="82">
        <v>20</v>
      </c>
      <c r="F5" s="82">
        <v>26</v>
      </c>
      <c r="G5" s="82">
        <v>36</v>
      </c>
      <c r="H5" s="74">
        <f>SUM(C5:G5)</f>
        <v>102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13</v>
      </c>
      <c r="D6" s="82"/>
      <c r="E6" s="82"/>
      <c r="F6" s="82"/>
      <c r="G6" s="82"/>
      <c r="H6" s="74">
        <v>93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14</v>
      </c>
      <c r="D7" s="82">
        <v>12</v>
      </c>
      <c r="E7" s="82">
        <v>20</v>
      </c>
      <c r="F7" s="82">
        <v>31</v>
      </c>
      <c r="G7" s="82">
        <v>30</v>
      </c>
      <c r="H7" s="74">
        <f t="shared" ref="H7:H28" si="0">SUM(C7:G7)</f>
        <v>107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/>
      <c r="D8" s="78"/>
      <c r="E8" s="78"/>
      <c r="F8" s="78"/>
      <c r="G8" s="78"/>
      <c r="H8" s="74"/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13</v>
      </c>
      <c r="D9" s="82">
        <v>12</v>
      </c>
      <c r="E9" s="82">
        <v>15</v>
      </c>
      <c r="F9" s="82">
        <v>34</v>
      </c>
      <c r="G9" s="82">
        <v>34</v>
      </c>
      <c r="H9" s="74">
        <f t="shared" si="0"/>
        <v>108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14</v>
      </c>
      <c r="D10" s="82">
        <v>11</v>
      </c>
      <c r="E10" s="82">
        <v>18</v>
      </c>
      <c r="F10" s="82">
        <v>33</v>
      </c>
      <c r="G10" s="82">
        <v>29</v>
      </c>
      <c r="H10" s="74">
        <f t="shared" si="0"/>
        <v>105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/>
      <c r="D11" s="78"/>
      <c r="E11" s="78"/>
      <c r="F11" s="78"/>
      <c r="G11" s="78"/>
      <c r="H11" s="74"/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13</v>
      </c>
      <c r="D12" s="82">
        <v>11</v>
      </c>
      <c r="E12" s="82">
        <v>19</v>
      </c>
      <c r="F12" s="82">
        <v>30</v>
      </c>
      <c r="G12" s="82">
        <v>22</v>
      </c>
      <c r="H12" s="74">
        <f t="shared" si="0"/>
        <v>95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14</v>
      </c>
      <c r="D13" s="78">
        <v>12</v>
      </c>
      <c r="E13" s="78">
        <v>16</v>
      </c>
      <c r="F13" s="78">
        <v>34</v>
      </c>
      <c r="G13" s="78">
        <v>30</v>
      </c>
      <c r="H13" s="74">
        <f t="shared" si="0"/>
        <v>106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/>
      <c r="D14" s="78"/>
      <c r="E14" s="78"/>
      <c r="F14" s="78"/>
      <c r="G14" s="78"/>
      <c r="H14" s="74"/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/>
      <c r="D15" s="78"/>
      <c r="E15" s="78"/>
      <c r="F15" s="78"/>
      <c r="G15" s="78"/>
      <c r="H15" s="74"/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12</v>
      </c>
      <c r="D16" s="78">
        <v>10</v>
      </c>
      <c r="E16" s="78">
        <v>18</v>
      </c>
      <c r="F16" s="78">
        <v>27</v>
      </c>
      <c r="G16" s="78">
        <v>18</v>
      </c>
      <c r="H16" s="74">
        <f t="shared" si="0"/>
        <v>85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14</v>
      </c>
      <c r="D17" s="82">
        <v>14</v>
      </c>
      <c r="E17" s="82">
        <v>20</v>
      </c>
      <c r="F17" s="82">
        <v>33</v>
      </c>
      <c r="G17" s="82">
        <v>32</v>
      </c>
      <c r="H17" s="74">
        <f t="shared" si="0"/>
        <v>113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15</v>
      </c>
      <c r="D18" s="82">
        <v>15</v>
      </c>
      <c r="E18" s="82">
        <v>18</v>
      </c>
      <c r="F18" s="82">
        <v>43</v>
      </c>
      <c r="G18" s="82">
        <v>39</v>
      </c>
      <c r="H18" s="74">
        <f t="shared" si="0"/>
        <v>130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14</v>
      </c>
      <c r="D19" s="82">
        <v>11</v>
      </c>
      <c r="E19" s="82">
        <v>17</v>
      </c>
      <c r="F19" s="82">
        <v>37</v>
      </c>
      <c r="G19" s="82">
        <v>30</v>
      </c>
      <c r="H19" s="74">
        <f t="shared" si="0"/>
        <v>109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13</v>
      </c>
      <c r="D20" s="82">
        <v>14</v>
      </c>
      <c r="E20" s="82">
        <v>18</v>
      </c>
      <c r="F20" s="82">
        <v>34</v>
      </c>
      <c r="G20" s="82">
        <v>37</v>
      </c>
      <c r="H20" s="74">
        <f t="shared" si="0"/>
        <v>116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13</v>
      </c>
      <c r="D21" s="78">
        <v>12</v>
      </c>
      <c r="E21" s="78">
        <v>20</v>
      </c>
      <c r="F21" s="78">
        <v>33</v>
      </c>
      <c r="G21" s="78">
        <v>39</v>
      </c>
      <c r="H21" s="74">
        <f t="shared" si="0"/>
        <v>117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15</v>
      </c>
      <c r="D22" s="82">
        <v>5</v>
      </c>
      <c r="E22" s="82">
        <v>18</v>
      </c>
      <c r="F22" s="82">
        <v>15</v>
      </c>
      <c r="G22" s="82">
        <v>22</v>
      </c>
      <c r="H22" s="74">
        <f t="shared" si="0"/>
        <v>75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>
        <v>10</v>
      </c>
      <c r="D23" s="78">
        <v>4</v>
      </c>
      <c r="E23" s="78">
        <v>19</v>
      </c>
      <c r="F23" s="78">
        <v>21</v>
      </c>
      <c r="G23" s="78">
        <v>23</v>
      </c>
      <c r="H23" s="74">
        <f t="shared" si="0"/>
        <v>77</v>
      </c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/>
      <c r="D24" s="82"/>
      <c r="E24" s="82"/>
      <c r="F24" s="82"/>
      <c r="G24" s="82"/>
      <c r="H24" s="74">
        <v>107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10</v>
      </c>
      <c r="D25" s="78">
        <v>14</v>
      </c>
      <c r="E25" s="78">
        <v>20</v>
      </c>
      <c r="F25" s="78">
        <v>22</v>
      </c>
      <c r="G25" s="78">
        <v>24</v>
      </c>
      <c r="H25" s="74">
        <f t="shared" si="0"/>
        <v>90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12</v>
      </c>
      <c r="D26" s="78">
        <v>6</v>
      </c>
      <c r="E26" s="78">
        <v>20</v>
      </c>
      <c r="F26" s="78">
        <v>27</v>
      </c>
      <c r="G26" s="78">
        <v>20</v>
      </c>
      <c r="H26" s="74">
        <f t="shared" si="0"/>
        <v>85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/>
      <c r="D27" s="82"/>
      <c r="E27" s="82"/>
      <c r="F27" s="82"/>
      <c r="G27" s="82"/>
      <c r="H27" s="74">
        <v>103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15</v>
      </c>
      <c r="D28" s="82">
        <v>14</v>
      </c>
      <c r="E28" s="82">
        <v>18</v>
      </c>
      <c r="F28" s="82">
        <v>42</v>
      </c>
      <c r="G28" s="82">
        <v>40</v>
      </c>
      <c r="H28" s="74">
        <f t="shared" si="0"/>
        <v>129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/>
      <c r="D29" s="14"/>
      <c r="E29" s="14"/>
      <c r="F29" s="8"/>
      <c r="G29" s="8"/>
      <c r="H29" s="5">
        <v>103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34.5</v>
      </c>
      <c r="E31" s="54" t="s">
        <v>45</v>
      </c>
      <c r="F31" s="49">
        <v>31.5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/>
      <c r="E32" s="54" t="s">
        <v>193</v>
      </c>
      <c r="F32" s="49"/>
      <c r="G32" s="32"/>
      <c r="H32" s="31"/>
    </row>
    <row r="33" spans="3:6">
      <c r="C33" s="55" t="s">
        <v>11</v>
      </c>
      <c r="D33" s="51"/>
      <c r="E33" s="55" t="s">
        <v>10</v>
      </c>
      <c r="F33" s="51"/>
    </row>
    <row r="34" spans="3:6">
      <c r="C34" s="55" t="s">
        <v>38</v>
      </c>
      <c r="D34" s="51"/>
      <c r="E34" s="55" t="s">
        <v>47</v>
      </c>
      <c r="F34" s="51">
        <v>30.2</v>
      </c>
    </row>
    <row r="35" spans="3:6">
      <c r="C35" s="55" t="s">
        <v>22</v>
      </c>
      <c r="D35" s="51"/>
      <c r="E35" s="55" t="s">
        <v>23</v>
      </c>
      <c r="F35" s="51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F18" sqref="F1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A1" s="28"/>
      <c r="B1" s="259" t="s">
        <v>291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11">
        <v>1</v>
      </c>
      <c r="B3" s="2" t="s">
        <v>207</v>
      </c>
      <c r="C3" s="8">
        <v>5</v>
      </c>
      <c r="D3" s="8">
        <v>11</v>
      </c>
      <c r="E3" s="8">
        <v>18</v>
      </c>
      <c r="F3" s="8">
        <v>18</v>
      </c>
      <c r="G3" s="8">
        <v>15</v>
      </c>
      <c r="H3" s="5">
        <f t="shared" ref="H3:H30" si="0">SUM(C3:G3)</f>
        <v>67</v>
      </c>
      <c r="I3" s="11" t="s">
        <v>39</v>
      </c>
      <c r="J3" s="11" t="s">
        <v>45</v>
      </c>
    </row>
    <row r="4" spans="1:10" ht="17.5">
      <c r="A4" s="11">
        <v>3</v>
      </c>
      <c r="B4" s="2" t="s">
        <v>219</v>
      </c>
      <c r="C4" s="8">
        <v>10</v>
      </c>
      <c r="D4" s="8">
        <v>9</v>
      </c>
      <c r="E4" s="8">
        <v>18</v>
      </c>
      <c r="F4" s="8">
        <v>28</v>
      </c>
      <c r="G4" s="8">
        <v>27</v>
      </c>
      <c r="H4" s="5">
        <f t="shared" si="0"/>
        <v>92</v>
      </c>
      <c r="I4" s="11" t="s">
        <v>39</v>
      </c>
      <c r="J4" s="11" t="s">
        <v>45</v>
      </c>
    </row>
    <row r="5" spans="1:10" ht="18.75" customHeight="1">
      <c r="A5" s="11">
        <v>17</v>
      </c>
      <c r="B5" s="2" t="s">
        <v>212</v>
      </c>
      <c r="C5" s="8">
        <v>7</v>
      </c>
      <c r="D5" s="8">
        <v>11</v>
      </c>
      <c r="E5" s="8">
        <v>20</v>
      </c>
      <c r="F5" s="8">
        <v>14</v>
      </c>
      <c r="G5" s="8">
        <v>17</v>
      </c>
      <c r="H5" s="5">
        <f>SUM(C5:G5)</f>
        <v>69</v>
      </c>
      <c r="I5" s="11" t="s">
        <v>39</v>
      </c>
      <c r="J5" s="11" t="s">
        <v>89</v>
      </c>
    </row>
    <row r="6" spans="1:10" ht="20.25" customHeight="1">
      <c r="A6" s="11">
        <v>23</v>
      </c>
      <c r="B6" s="2" t="s">
        <v>216</v>
      </c>
      <c r="C6" s="8">
        <v>6</v>
      </c>
      <c r="D6" s="8">
        <v>11</v>
      </c>
      <c r="E6" s="8">
        <v>19</v>
      </c>
      <c r="F6" s="8">
        <v>13</v>
      </c>
      <c r="G6" s="8">
        <v>30</v>
      </c>
      <c r="H6" s="5">
        <f>SUM(C6:G6)</f>
        <v>79</v>
      </c>
      <c r="I6" s="11" t="s">
        <v>39</v>
      </c>
      <c r="J6" s="11" t="s">
        <v>89</v>
      </c>
    </row>
    <row r="7" spans="1:10" ht="17.5">
      <c r="A7" s="11">
        <v>4</v>
      </c>
      <c r="B7" s="2" t="s">
        <v>200</v>
      </c>
      <c r="C7" s="8"/>
      <c r="D7" s="8"/>
      <c r="E7" s="8"/>
      <c r="F7" s="8"/>
      <c r="G7" s="8"/>
      <c r="H7" s="5"/>
      <c r="I7" s="11" t="s">
        <v>39</v>
      </c>
      <c r="J7" s="11" t="s">
        <v>89</v>
      </c>
    </row>
    <row r="8" spans="1:10" ht="17.5">
      <c r="A8" s="11">
        <v>5</v>
      </c>
      <c r="B8" s="2" t="s">
        <v>208</v>
      </c>
      <c r="C8" s="8">
        <v>6</v>
      </c>
      <c r="D8" s="8">
        <v>11</v>
      </c>
      <c r="E8" s="8">
        <v>19</v>
      </c>
      <c r="F8" s="8">
        <v>13</v>
      </c>
      <c r="G8" s="8">
        <v>30</v>
      </c>
      <c r="H8" s="5">
        <f t="shared" si="0"/>
        <v>79</v>
      </c>
      <c r="I8" s="11" t="s">
        <v>39</v>
      </c>
      <c r="J8" s="11" t="s">
        <v>89</v>
      </c>
    </row>
    <row r="9" spans="1:10" ht="20.25" customHeight="1">
      <c r="A9" s="11">
        <v>6</v>
      </c>
      <c r="B9" s="2" t="s">
        <v>213</v>
      </c>
      <c r="C9" s="8">
        <v>6</v>
      </c>
      <c r="D9" s="8">
        <v>12</v>
      </c>
      <c r="E9" s="8">
        <v>20</v>
      </c>
      <c r="F9" s="8">
        <v>18</v>
      </c>
      <c r="G9" s="8">
        <v>34</v>
      </c>
      <c r="H9" s="5">
        <f t="shared" si="0"/>
        <v>90</v>
      </c>
      <c r="I9" s="11" t="s">
        <v>39</v>
      </c>
      <c r="J9" s="11" t="s">
        <v>89</v>
      </c>
    </row>
    <row r="10" spans="1:10" ht="20.25" customHeight="1">
      <c r="A10" s="11">
        <v>7</v>
      </c>
      <c r="B10" s="2" t="s">
        <v>214</v>
      </c>
      <c r="C10" s="8">
        <v>11</v>
      </c>
      <c r="D10" s="8">
        <v>13</v>
      </c>
      <c r="E10" s="8">
        <v>20</v>
      </c>
      <c r="F10" s="8">
        <v>24</v>
      </c>
      <c r="G10" s="8">
        <v>33</v>
      </c>
      <c r="H10" s="5">
        <f t="shared" si="0"/>
        <v>101</v>
      </c>
      <c r="I10" s="11" t="s">
        <v>39</v>
      </c>
      <c r="J10" s="11" t="s">
        <v>89</v>
      </c>
    </row>
    <row r="11" spans="1:10" ht="17.5">
      <c r="A11" s="11">
        <v>8</v>
      </c>
      <c r="B11" s="2" t="s">
        <v>218</v>
      </c>
      <c r="C11" s="8">
        <v>5</v>
      </c>
      <c r="D11" s="8">
        <v>12</v>
      </c>
      <c r="E11" s="8">
        <v>19</v>
      </c>
      <c r="F11" s="8">
        <v>11</v>
      </c>
      <c r="G11" s="8">
        <v>30</v>
      </c>
      <c r="H11" s="5">
        <f t="shared" si="0"/>
        <v>77</v>
      </c>
      <c r="I11" s="11" t="s">
        <v>39</v>
      </c>
      <c r="J11" s="11" t="s">
        <v>89</v>
      </c>
    </row>
    <row r="12" spans="1:10" ht="23.25" customHeight="1">
      <c r="A12" s="11">
        <v>9</v>
      </c>
      <c r="B12" s="2" t="s">
        <v>222</v>
      </c>
      <c r="C12" s="8">
        <v>10</v>
      </c>
      <c r="D12" s="8">
        <v>10</v>
      </c>
      <c r="E12" s="8">
        <v>18</v>
      </c>
      <c r="F12" s="8">
        <v>12</v>
      </c>
      <c r="G12" s="8">
        <v>18</v>
      </c>
      <c r="H12" s="5">
        <f t="shared" si="0"/>
        <v>68</v>
      </c>
      <c r="I12" s="11" t="s">
        <v>39</v>
      </c>
      <c r="J12" s="11" t="s">
        <v>89</v>
      </c>
    </row>
    <row r="13" spans="1:10" ht="31">
      <c r="A13" s="11">
        <v>10</v>
      </c>
      <c r="B13" s="2" t="s">
        <v>224</v>
      </c>
      <c r="C13" s="8">
        <v>8</v>
      </c>
      <c r="D13" s="8">
        <v>9</v>
      </c>
      <c r="E13" s="8">
        <v>18</v>
      </c>
      <c r="F13" s="8">
        <v>15</v>
      </c>
      <c r="G13" s="8">
        <v>24</v>
      </c>
      <c r="H13" s="5">
        <f t="shared" si="0"/>
        <v>74</v>
      </c>
      <c r="I13" s="11" t="s">
        <v>39</v>
      </c>
      <c r="J13" s="11" t="s">
        <v>89</v>
      </c>
    </row>
    <row r="14" spans="1:10" ht="17.5">
      <c r="A14" s="11">
        <v>11</v>
      </c>
      <c r="B14" s="2" t="s">
        <v>199</v>
      </c>
      <c r="C14" s="8">
        <v>5</v>
      </c>
      <c r="D14" s="8">
        <v>10</v>
      </c>
      <c r="E14" s="8">
        <v>15</v>
      </c>
      <c r="F14" s="8">
        <v>16</v>
      </c>
      <c r="G14" s="8">
        <v>9</v>
      </c>
      <c r="H14" s="5">
        <f t="shared" si="0"/>
        <v>55</v>
      </c>
      <c r="I14" s="11" t="s">
        <v>11</v>
      </c>
      <c r="J14" s="11" t="s">
        <v>47</v>
      </c>
    </row>
    <row r="15" spans="1:10" ht="17.5">
      <c r="A15" s="11">
        <v>12</v>
      </c>
      <c r="B15" s="2" t="s">
        <v>203</v>
      </c>
      <c r="C15" s="8">
        <v>9</v>
      </c>
      <c r="D15" s="8">
        <v>15</v>
      </c>
      <c r="E15" s="8">
        <v>20</v>
      </c>
      <c r="F15" s="8">
        <v>10</v>
      </c>
      <c r="G15" s="8">
        <v>22</v>
      </c>
      <c r="H15" s="5">
        <f t="shared" si="0"/>
        <v>76</v>
      </c>
      <c r="I15" s="11" t="s">
        <v>11</v>
      </c>
      <c r="J15" s="11" t="s">
        <v>47</v>
      </c>
    </row>
    <row r="16" spans="1:10" ht="17.5">
      <c r="A16" s="11">
        <v>13</v>
      </c>
      <c r="B16" s="2" t="s">
        <v>220</v>
      </c>
      <c r="C16" s="8">
        <v>4</v>
      </c>
      <c r="D16" s="8">
        <v>12</v>
      </c>
      <c r="E16" s="8">
        <v>20</v>
      </c>
      <c r="F16" s="8">
        <v>15</v>
      </c>
      <c r="G16" s="8">
        <v>15</v>
      </c>
      <c r="H16" s="5">
        <f t="shared" si="0"/>
        <v>66</v>
      </c>
      <c r="I16" s="11" t="s">
        <v>11</v>
      </c>
      <c r="J16" s="11" t="s">
        <v>170</v>
      </c>
    </row>
    <row r="17" spans="1:10" ht="19.5" customHeight="1">
      <c r="A17" s="11">
        <v>14</v>
      </c>
      <c r="B17" s="2" t="s">
        <v>204</v>
      </c>
      <c r="C17" s="8">
        <v>11</v>
      </c>
      <c r="D17" s="8">
        <v>13</v>
      </c>
      <c r="E17" s="8">
        <v>20</v>
      </c>
      <c r="F17" s="8">
        <v>28</v>
      </c>
      <c r="G17" s="8">
        <v>21</v>
      </c>
      <c r="H17" s="5">
        <f t="shared" si="0"/>
        <v>93</v>
      </c>
      <c r="I17" s="11" t="s">
        <v>11</v>
      </c>
      <c r="J17" s="11" t="s">
        <v>14</v>
      </c>
    </row>
    <row r="18" spans="1:10" ht="20.25" customHeight="1">
      <c r="A18" s="11">
        <v>2</v>
      </c>
      <c r="B18" s="2" t="s">
        <v>210</v>
      </c>
      <c r="C18" s="8">
        <v>11</v>
      </c>
      <c r="D18" s="8">
        <v>13</v>
      </c>
      <c r="E18" s="8">
        <v>20</v>
      </c>
      <c r="F18" s="8">
        <v>24</v>
      </c>
      <c r="G18" s="8">
        <v>19</v>
      </c>
      <c r="H18" s="5">
        <f>SUM(C18:G18)</f>
        <v>87</v>
      </c>
      <c r="I18" s="11" t="s">
        <v>11</v>
      </c>
      <c r="J18" s="11" t="s">
        <v>170</v>
      </c>
    </row>
    <row r="19" spans="1:10" ht="17.5">
      <c r="A19" s="11">
        <v>15</v>
      </c>
      <c r="B19" s="2" t="s">
        <v>205</v>
      </c>
      <c r="C19" s="8">
        <v>12</v>
      </c>
      <c r="D19" s="8">
        <v>10</v>
      </c>
      <c r="E19" s="8">
        <v>18</v>
      </c>
      <c r="F19" s="8">
        <v>9</v>
      </c>
      <c r="G19" s="8">
        <v>12</v>
      </c>
      <c r="H19" s="5">
        <f t="shared" si="0"/>
        <v>61</v>
      </c>
      <c r="I19" s="11" t="s">
        <v>11</v>
      </c>
      <c r="J19" s="11" t="s">
        <v>14</v>
      </c>
    </row>
    <row r="20" spans="1:10" ht="17.5">
      <c r="A20" s="11">
        <v>16</v>
      </c>
      <c r="B20" s="2" t="s">
        <v>206</v>
      </c>
      <c r="C20" s="8">
        <v>13</v>
      </c>
      <c r="D20" s="8">
        <v>9</v>
      </c>
      <c r="E20" s="8">
        <v>19</v>
      </c>
      <c r="F20" s="8">
        <v>27</v>
      </c>
      <c r="G20" s="8">
        <v>16</v>
      </c>
      <c r="H20" s="5">
        <f t="shared" si="0"/>
        <v>84</v>
      </c>
      <c r="I20" s="11" t="s">
        <v>22</v>
      </c>
      <c r="J20" s="11" t="s">
        <v>23</v>
      </c>
    </row>
    <row r="21" spans="1:10" ht="21" customHeight="1">
      <c r="A21" s="11">
        <v>18</v>
      </c>
      <c r="B21" s="2" t="s">
        <v>201</v>
      </c>
      <c r="C21" s="8">
        <v>6</v>
      </c>
      <c r="D21" s="8">
        <v>10</v>
      </c>
      <c r="E21" s="8">
        <v>19</v>
      </c>
      <c r="F21" s="8">
        <v>26</v>
      </c>
      <c r="G21" s="8">
        <v>12</v>
      </c>
      <c r="H21" s="5">
        <f t="shared" si="0"/>
        <v>73</v>
      </c>
      <c r="I21" s="11" t="s">
        <v>22</v>
      </c>
      <c r="J21" s="11" t="s">
        <v>23</v>
      </c>
    </row>
    <row r="22" spans="1:10" ht="21" customHeight="1">
      <c r="A22" s="11">
        <v>19</v>
      </c>
      <c r="B22" s="2" t="s">
        <v>202</v>
      </c>
      <c r="C22" s="8">
        <v>10</v>
      </c>
      <c r="D22" s="8">
        <v>12</v>
      </c>
      <c r="E22" s="8">
        <v>15</v>
      </c>
      <c r="F22" s="8">
        <v>16</v>
      </c>
      <c r="G22" s="8">
        <v>15</v>
      </c>
      <c r="H22" s="5">
        <f t="shared" si="0"/>
        <v>68</v>
      </c>
      <c r="I22" s="11" t="s">
        <v>22</v>
      </c>
      <c r="J22" s="11" t="s">
        <v>23</v>
      </c>
    </row>
    <row r="23" spans="1:10" ht="21" customHeight="1">
      <c r="A23" s="11">
        <v>20</v>
      </c>
      <c r="B23" s="2" t="s">
        <v>209</v>
      </c>
      <c r="C23" s="8">
        <v>7</v>
      </c>
      <c r="D23" s="8">
        <v>11</v>
      </c>
      <c r="E23" s="8">
        <v>20</v>
      </c>
      <c r="F23" s="8">
        <v>27</v>
      </c>
      <c r="G23" s="8">
        <v>25</v>
      </c>
      <c r="H23" s="5">
        <f t="shared" si="0"/>
        <v>90</v>
      </c>
      <c r="I23" s="11" t="s">
        <v>22</v>
      </c>
      <c r="J23" s="11" t="s">
        <v>23</v>
      </c>
    </row>
    <row r="24" spans="1:10" ht="21.75" customHeight="1">
      <c r="A24" s="11">
        <v>21</v>
      </c>
      <c r="B24" s="2" t="s">
        <v>211</v>
      </c>
      <c r="C24" s="8">
        <v>12</v>
      </c>
      <c r="D24" s="8">
        <v>10</v>
      </c>
      <c r="E24" s="8">
        <v>18</v>
      </c>
      <c r="F24" s="8">
        <v>22</v>
      </c>
      <c r="G24" s="8">
        <v>16</v>
      </c>
      <c r="H24" s="5">
        <f t="shared" si="0"/>
        <v>78</v>
      </c>
      <c r="I24" s="11" t="s">
        <v>22</v>
      </c>
      <c r="J24" s="11" t="s">
        <v>23</v>
      </c>
    </row>
    <row r="25" spans="1:10" ht="21.75" customHeight="1">
      <c r="A25" s="11">
        <v>22</v>
      </c>
      <c r="B25" s="2" t="s">
        <v>215</v>
      </c>
      <c r="C25" s="8">
        <v>8</v>
      </c>
      <c r="D25" s="8">
        <v>9</v>
      </c>
      <c r="E25" s="8">
        <v>17</v>
      </c>
      <c r="F25" s="8">
        <v>21</v>
      </c>
      <c r="G25" s="8">
        <v>17</v>
      </c>
      <c r="H25" s="5">
        <f t="shared" si="0"/>
        <v>72</v>
      </c>
      <c r="I25" s="11" t="s">
        <v>22</v>
      </c>
      <c r="J25" s="11" t="s">
        <v>23</v>
      </c>
    </row>
    <row r="26" spans="1:10" ht="31">
      <c r="A26" s="11">
        <v>24</v>
      </c>
      <c r="B26" s="2" t="s">
        <v>217</v>
      </c>
      <c r="C26" s="8">
        <v>10</v>
      </c>
      <c r="D26" s="8">
        <v>10</v>
      </c>
      <c r="E26" s="8">
        <v>18</v>
      </c>
      <c r="F26" s="8">
        <v>27</v>
      </c>
      <c r="G26" s="8">
        <v>14</v>
      </c>
      <c r="H26" s="5">
        <f t="shared" si="0"/>
        <v>79</v>
      </c>
      <c r="I26" s="11" t="s">
        <v>22</v>
      </c>
      <c r="J26" s="11" t="s">
        <v>23</v>
      </c>
    </row>
    <row r="27" spans="1:10" ht="31">
      <c r="A27" s="11">
        <v>25</v>
      </c>
      <c r="B27" s="2" t="s">
        <v>221</v>
      </c>
      <c r="C27" s="8">
        <v>11</v>
      </c>
      <c r="D27" s="8">
        <v>12</v>
      </c>
      <c r="E27" s="8">
        <v>20</v>
      </c>
      <c r="F27" s="8">
        <v>21</v>
      </c>
      <c r="G27" s="8">
        <v>18</v>
      </c>
      <c r="H27" s="5">
        <f t="shared" si="0"/>
        <v>82</v>
      </c>
      <c r="I27" s="11" t="s">
        <v>22</v>
      </c>
      <c r="J27" s="11" t="s">
        <v>23</v>
      </c>
    </row>
    <row r="28" spans="1:10" ht="17.5">
      <c r="A28" s="11">
        <v>26</v>
      </c>
      <c r="B28" s="2" t="s">
        <v>223</v>
      </c>
      <c r="C28" s="8">
        <v>8</v>
      </c>
      <c r="D28" s="8">
        <v>10</v>
      </c>
      <c r="E28" s="8">
        <v>14</v>
      </c>
      <c r="F28" s="8">
        <v>18</v>
      </c>
      <c r="G28" s="8">
        <v>17</v>
      </c>
      <c r="H28" s="5">
        <f t="shared" si="0"/>
        <v>67</v>
      </c>
      <c r="I28" s="11" t="s">
        <v>22</v>
      </c>
      <c r="J28" s="11" t="s">
        <v>23</v>
      </c>
    </row>
    <row r="29" spans="1:10" ht="17.5">
      <c r="A29" s="11">
        <v>27</v>
      </c>
      <c r="B29" s="2" t="s">
        <v>225</v>
      </c>
      <c r="C29" s="8">
        <v>9</v>
      </c>
      <c r="D29" s="8">
        <v>12</v>
      </c>
      <c r="E29" s="8">
        <v>20</v>
      </c>
      <c r="F29" s="8">
        <v>15</v>
      </c>
      <c r="G29" s="8">
        <v>18</v>
      </c>
      <c r="H29" s="5">
        <f t="shared" si="0"/>
        <v>74</v>
      </c>
      <c r="I29" s="11" t="s">
        <v>22</v>
      </c>
      <c r="J29" s="11" t="s">
        <v>23</v>
      </c>
    </row>
    <row r="30" spans="1:10" ht="17.5">
      <c r="A30" s="11">
        <v>28</v>
      </c>
      <c r="B30" s="2" t="s">
        <v>226</v>
      </c>
      <c r="C30" s="41">
        <v>7</v>
      </c>
      <c r="D30" s="41">
        <v>9</v>
      </c>
      <c r="E30" s="41">
        <v>18</v>
      </c>
      <c r="F30" s="41">
        <v>15</v>
      </c>
      <c r="G30" s="41">
        <v>3</v>
      </c>
      <c r="H30" s="5">
        <f t="shared" si="0"/>
        <v>52</v>
      </c>
      <c r="I30" s="3" t="s">
        <v>22</v>
      </c>
      <c r="J30" s="3" t="s">
        <v>23</v>
      </c>
    </row>
    <row r="31" spans="1:10" ht="17.5">
      <c r="A31" s="42"/>
      <c r="B31" s="43" t="s">
        <v>256</v>
      </c>
      <c r="C31" s="45">
        <v>8.4</v>
      </c>
      <c r="D31" s="45">
        <v>10.9</v>
      </c>
      <c r="E31" s="45">
        <v>18.5</v>
      </c>
      <c r="F31" s="45"/>
      <c r="G31" s="41"/>
      <c r="H31" s="5">
        <v>75.8</v>
      </c>
      <c r="I31" s="44"/>
      <c r="J31" s="44"/>
    </row>
    <row r="32" spans="1:10">
      <c r="A32" s="30"/>
      <c r="B32" s="35" t="s">
        <v>227</v>
      </c>
      <c r="C32" s="29" t="s">
        <v>36</v>
      </c>
      <c r="D32" s="36">
        <v>16.600000000000001</v>
      </c>
      <c r="E32" s="29" t="s">
        <v>45</v>
      </c>
      <c r="F32" s="36">
        <v>21</v>
      </c>
      <c r="G32" s="29"/>
      <c r="H32" s="30"/>
      <c r="I32" s="28"/>
      <c r="J32" s="28"/>
    </row>
    <row r="33" spans="1:10">
      <c r="A33" s="30"/>
      <c r="B33" s="35" t="s">
        <v>228</v>
      </c>
      <c r="C33" s="27" t="s">
        <v>11</v>
      </c>
      <c r="D33" s="37">
        <v>17</v>
      </c>
      <c r="E33" s="27" t="s">
        <v>10</v>
      </c>
      <c r="F33" s="37">
        <v>16.7</v>
      </c>
      <c r="G33" s="29"/>
      <c r="H33" s="30"/>
      <c r="I33" s="28"/>
      <c r="J33" s="28"/>
    </row>
    <row r="34" spans="1:10">
      <c r="A34" s="28"/>
      <c r="B34" s="28"/>
      <c r="C34" s="27" t="s">
        <v>38</v>
      </c>
      <c r="D34" s="37">
        <v>27</v>
      </c>
      <c r="E34" s="27" t="s">
        <v>47</v>
      </c>
      <c r="F34" s="37">
        <v>15.5</v>
      </c>
      <c r="G34" s="28"/>
      <c r="H34" s="28"/>
      <c r="I34" s="28"/>
      <c r="J34" s="28"/>
    </row>
    <row r="35" spans="1:10">
      <c r="A35" s="28"/>
      <c r="B35" s="28"/>
      <c r="C35" s="27" t="s">
        <v>22</v>
      </c>
      <c r="D35" s="37">
        <v>20.9</v>
      </c>
      <c r="E35" s="27" t="s">
        <v>23</v>
      </c>
      <c r="F35" s="37">
        <v>15.4</v>
      </c>
      <c r="G35" s="28"/>
      <c r="H35" s="28"/>
      <c r="I35" s="28"/>
      <c r="J35" s="28"/>
    </row>
    <row r="36" spans="1:10">
      <c r="A36" s="28"/>
      <c r="B36" s="28"/>
      <c r="C36" s="46"/>
      <c r="G36" s="28"/>
      <c r="H36" s="28"/>
      <c r="I36" s="28"/>
      <c r="J36" s="28"/>
    </row>
    <row r="37" spans="1:10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D14" sqref="D14"/>
    </sheetView>
  </sheetViews>
  <sheetFormatPr defaultRowHeight="14.5"/>
  <cols>
    <col min="1" max="1" width="3.54296875" customWidth="1"/>
    <col min="2" max="2" width="26" customWidth="1"/>
    <col min="3" max="3" width="11.81640625" customWidth="1"/>
    <col min="4" max="4" width="11.4531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259" t="s">
        <v>292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2</v>
      </c>
      <c r="B3" s="40" t="s">
        <v>249</v>
      </c>
      <c r="C3" s="4">
        <v>11</v>
      </c>
      <c r="D3" s="4">
        <v>12</v>
      </c>
      <c r="E3" s="4">
        <v>20</v>
      </c>
      <c r="F3" s="4">
        <v>31</v>
      </c>
      <c r="G3" s="4">
        <v>19</v>
      </c>
      <c r="H3" s="5">
        <f t="shared" ref="H3:H25" si="0">SUM(C3:G3)</f>
        <v>93</v>
      </c>
      <c r="I3" s="2" t="s">
        <v>36</v>
      </c>
      <c r="J3" s="2" t="s">
        <v>35</v>
      </c>
    </row>
    <row r="4" spans="1:10" ht="17.5">
      <c r="A4" s="2">
        <v>3</v>
      </c>
      <c r="B4" s="40" t="s">
        <v>238</v>
      </c>
      <c r="C4" s="4">
        <v>12</v>
      </c>
      <c r="D4" s="4">
        <v>11</v>
      </c>
      <c r="E4" s="4">
        <v>20</v>
      </c>
      <c r="F4" s="4">
        <v>23</v>
      </c>
      <c r="G4" s="4">
        <v>19</v>
      </c>
      <c r="H4" s="5">
        <f t="shared" si="0"/>
        <v>85</v>
      </c>
      <c r="I4" s="2" t="s">
        <v>36</v>
      </c>
      <c r="J4" s="2" t="s">
        <v>35</v>
      </c>
    </row>
    <row r="5" spans="1:10" ht="17.5">
      <c r="A5" s="2">
        <v>4</v>
      </c>
      <c r="B5" s="40" t="s">
        <v>233</v>
      </c>
      <c r="C5" s="4">
        <v>3</v>
      </c>
      <c r="D5" s="4">
        <v>11</v>
      </c>
      <c r="E5" s="4">
        <v>17</v>
      </c>
      <c r="F5" s="4">
        <v>8</v>
      </c>
      <c r="G5" s="4">
        <v>9</v>
      </c>
      <c r="H5" s="5">
        <f t="shared" si="0"/>
        <v>48</v>
      </c>
      <c r="I5" s="2" t="s">
        <v>11</v>
      </c>
      <c r="J5" s="2" t="s">
        <v>10</v>
      </c>
    </row>
    <row r="6" spans="1:10" ht="17.5">
      <c r="A6" s="2">
        <v>5</v>
      </c>
      <c r="B6" s="40" t="s">
        <v>242</v>
      </c>
      <c r="C6" s="4">
        <v>7</v>
      </c>
      <c r="D6" s="4">
        <v>11</v>
      </c>
      <c r="E6" s="4">
        <v>19</v>
      </c>
      <c r="F6" s="4">
        <v>11</v>
      </c>
      <c r="G6" s="4">
        <v>12</v>
      </c>
      <c r="H6" s="5">
        <f t="shared" si="0"/>
        <v>60</v>
      </c>
      <c r="I6" s="2" t="s">
        <v>11</v>
      </c>
      <c r="J6" s="2" t="s">
        <v>10</v>
      </c>
    </row>
    <row r="7" spans="1:10" ht="17.5">
      <c r="A7" s="2">
        <v>6</v>
      </c>
      <c r="B7" s="40" t="s">
        <v>229</v>
      </c>
      <c r="C7" s="4">
        <v>5</v>
      </c>
      <c r="D7" s="4">
        <v>8</v>
      </c>
      <c r="E7" s="4">
        <v>19</v>
      </c>
      <c r="F7" s="4">
        <v>9</v>
      </c>
      <c r="G7" s="4">
        <v>11</v>
      </c>
      <c r="H7" s="5">
        <f t="shared" si="0"/>
        <v>52</v>
      </c>
      <c r="I7" s="2" t="s">
        <v>11</v>
      </c>
      <c r="J7" s="2" t="s">
        <v>10</v>
      </c>
    </row>
    <row r="8" spans="1:10" ht="17.5">
      <c r="A8" s="2">
        <v>7</v>
      </c>
      <c r="B8" s="40" t="s">
        <v>246</v>
      </c>
      <c r="C8" s="4">
        <v>5</v>
      </c>
      <c r="D8" s="4">
        <v>11</v>
      </c>
      <c r="E8" s="4">
        <v>16</v>
      </c>
      <c r="F8" s="4">
        <v>7</v>
      </c>
      <c r="G8" s="4">
        <v>5</v>
      </c>
      <c r="H8" s="5">
        <f t="shared" si="0"/>
        <v>44</v>
      </c>
      <c r="I8" s="2" t="s">
        <v>11</v>
      </c>
      <c r="J8" s="2" t="s">
        <v>10</v>
      </c>
    </row>
    <row r="9" spans="1:10" ht="17.5">
      <c r="A9" s="2">
        <v>8</v>
      </c>
      <c r="B9" s="40" t="s">
        <v>250</v>
      </c>
      <c r="C9" s="4">
        <v>10</v>
      </c>
      <c r="D9" s="4">
        <v>10</v>
      </c>
      <c r="E9" s="4">
        <v>19</v>
      </c>
      <c r="F9" s="4">
        <v>6</v>
      </c>
      <c r="G9" s="4">
        <v>11</v>
      </c>
      <c r="H9" s="5">
        <f t="shared" si="0"/>
        <v>56</v>
      </c>
      <c r="I9" s="2" t="s">
        <v>11</v>
      </c>
      <c r="J9" s="2" t="s">
        <v>10</v>
      </c>
    </row>
    <row r="10" spans="1:10" ht="17.5">
      <c r="A10" s="2">
        <v>9</v>
      </c>
      <c r="B10" s="40" t="s">
        <v>284</v>
      </c>
      <c r="C10" s="4">
        <v>11</v>
      </c>
      <c r="D10" s="4">
        <v>14</v>
      </c>
      <c r="E10" s="4">
        <v>20</v>
      </c>
      <c r="F10" s="4">
        <v>24</v>
      </c>
      <c r="G10" s="4">
        <v>12</v>
      </c>
      <c r="H10" s="5">
        <f>SUM(C10:G10)</f>
        <v>81</v>
      </c>
      <c r="I10" s="2" t="s">
        <v>285</v>
      </c>
      <c r="J10" s="2" t="s">
        <v>170</v>
      </c>
    </row>
    <row r="11" spans="1:10" ht="17.5">
      <c r="A11" s="2">
        <v>11</v>
      </c>
      <c r="B11" s="40" t="s">
        <v>244</v>
      </c>
      <c r="C11" s="4">
        <v>13</v>
      </c>
      <c r="D11" s="4">
        <v>14</v>
      </c>
      <c r="E11" s="4">
        <v>20</v>
      </c>
      <c r="F11" s="4">
        <v>18</v>
      </c>
      <c r="G11" s="4">
        <v>15</v>
      </c>
      <c r="H11" s="5">
        <f t="shared" si="0"/>
        <v>80</v>
      </c>
      <c r="I11" s="2" t="s">
        <v>11</v>
      </c>
      <c r="J11" s="2" t="s">
        <v>10</v>
      </c>
    </row>
    <row r="12" spans="1:10" ht="17.5">
      <c r="A12" s="2">
        <v>12</v>
      </c>
      <c r="B12" s="40" t="s">
        <v>245</v>
      </c>
      <c r="C12" s="4">
        <v>8</v>
      </c>
      <c r="D12" s="4">
        <v>10</v>
      </c>
      <c r="E12" s="4">
        <v>16</v>
      </c>
      <c r="F12" s="4">
        <v>13</v>
      </c>
      <c r="G12" s="4">
        <v>15</v>
      </c>
      <c r="H12" s="5">
        <f t="shared" si="0"/>
        <v>62</v>
      </c>
      <c r="I12" s="2" t="s">
        <v>11</v>
      </c>
      <c r="J12" s="2" t="s">
        <v>47</v>
      </c>
    </row>
    <row r="13" spans="1:10" ht="17.5">
      <c r="A13" s="2">
        <v>10</v>
      </c>
      <c r="B13" s="40" t="s">
        <v>236</v>
      </c>
      <c r="C13" s="4"/>
      <c r="D13" s="4"/>
      <c r="E13" s="4"/>
      <c r="F13" s="4"/>
      <c r="G13" s="4"/>
      <c r="H13" s="5"/>
      <c r="I13" s="2" t="s">
        <v>11</v>
      </c>
      <c r="J13" s="2" t="s">
        <v>47</v>
      </c>
    </row>
    <row r="14" spans="1:10" ht="17.5">
      <c r="A14" s="2">
        <v>1</v>
      </c>
      <c r="B14" s="40" t="s">
        <v>248</v>
      </c>
      <c r="C14" s="4">
        <v>13</v>
      </c>
      <c r="D14" s="4">
        <v>14</v>
      </c>
      <c r="E14" s="4">
        <v>20</v>
      </c>
      <c r="F14" s="4">
        <v>19</v>
      </c>
      <c r="G14" s="4">
        <v>23</v>
      </c>
      <c r="H14" s="5">
        <f>SUM(C14:G14)</f>
        <v>89</v>
      </c>
      <c r="I14" s="2" t="s">
        <v>11</v>
      </c>
      <c r="J14" s="2" t="s">
        <v>47</v>
      </c>
    </row>
    <row r="15" spans="1:10" ht="31">
      <c r="A15" s="2">
        <v>15</v>
      </c>
      <c r="B15" s="40" t="s">
        <v>251</v>
      </c>
      <c r="C15" s="4">
        <v>3</v>
      </c>
      <c r="D15" s="4">
        <v>8</v>
      </c>
      <c r="E15" s="4">
        <v>14</v>
      </c>
      <c r="F15" s="4">
        <v>18</v>
      </c>
      <c r="G15" s="4">
        <v>16</v>
      </c>
      <c r="H15" s="5">
        <f>SUM(C15:G15)</f>
        <v>59</v>
      </c>
      <c r="I15" s="2" t="s">
        <v>89</v>
      </c>
      <c r="J15" s="2" t="s">
        <v>47</v>
      </c>
    </row>
    <row r="16" spans="1:10" ht="18.75" customHeight="1">
      <c r="A16" s="2">
        <v>16</v>
      </c>
      <c r="B16" s="40" t="s">
        <v>237</v>
      </c>
      <c r="C16" s="4">
        <v>7</v>
      </c>
      <c r="D16" s="4">
        <v>12</v>
      </c>
      <c r="E16" s="4">
        <v>17</v>
      </c>
      <c r="F16" s="4">
        <v>17</v>
      </c>
      <c r="G16" s="4">
        <v>18</v>
      </c>
      <c r="H16" s="5">
        <f>SUM(C16:G16)</f>
        <v>71</v>
      </c>
      <c r="I16" s="2" t="s">
        <v>89</v>
      </c>
      <c r="J16" s="2" t="s">
        <v>47</v>
      </c>
    </row>
    <row r="17" spans="1:10" ht="17.5">
      <c r="A17" s="2">
        <v>14</v>
      </c>
      <c r="B17" s="40" t="s">
        <v>235</v>
      </c>
      <c r="C17" s="4">
        <v>8</v>
      </c>
      <c r="D17" s="4">
        <v>11</v>
      </c>
      <c r="E17" s="4">
        <v>20</v>
      </c>
      <c r="F17" s="4">
        <v>29</v>
      </c>
      <c r="G17" s="4">
        <v>26</v>
      </c>
      <c r="H17" s="5">
        <f>SUM(C17:G17)</f>
        <v>94</v>
      </c>
      <c r="I17" s="2" t="s">
        <v>22</v>
      </c>
      <c r="J17" s="2" t="s">
        <v>47</v>
      </c>
    </row>
    <row r="18" spans="1:10" ht="18.75" customHeight="1">
      <c r="A18" s="2">
        <v>17</v>
      </c>
      <c r="B18" s="40" t="s">
        <v>230</v>
      </c>
      <c r="C18" s="4"/>
      <c r="D18" s="4"/>
      <c r="E18" s="4"/>
      <c r="F18" s="4"/>
      <c r="G18" s="4"/>
      <c r="H18" s="5"/>
      <c r="I18" s="2" t="s">
        <v>22</v>
      </c>
      <c r="J18" s="2" t="s">
        <v>23</v>
      </c>
    </row>
    <row r="19" spans="1:10" ht="17.5">
      <c r="A19" s="2">
        <v>18</v>
      </c>
      <c r="B19" s="40" t="s">
        <v>232</v>
      </c>
      <c r="C19" s="4">
        <v>10</v>
      </c>
      <c r="D19" s="4">
        <v>10</v>
      </c>
      <c r="E19" s="4">
        <v>19</v>
      </c>
      <c r="F19" s="4">
        <v>34</v>
      </c>
      <c r="G19" s="4">
        <v>11</v>
      </c>
      <c r="H19" s="5">
        <f t="shared" si="0"/>
        <v>84</v>
      </c>
      <c r="I19" s="2" t="s">
        <v>22</v>
      </c>
      <c r="J19" s="2" t="s">
        <v>23</v>
      </c>
    </row>
    <row r="20" spans="1:10" ht="17.5">
      <c r="A20" s="2">
        <v>19</v>
      </c>
      <c r="B20" s="40" t="s">
        <v>239</v>
      </c>
      <c r="C20" s="4">
        <v>11</v>
      </c>
      <c r="D20" s="4">
        <v>14</v>
      </c>
      <c r="E20" s="4">
        <v>20</v>
      </c>
      <c r="F20" s="4">
        <v>24</v>
      </c>
      <c r="G20" s="4">
        <v>15</v>
      </c>
      <c r="H20" s="5">
        <f t="shared" si="0"/>
        <v>84</v>
      </c>
      <c r="I20" s="2" t="s">
        <v>22</v>
      </c>
      <c r="J20" s="2" t="s">
        <v>23</v>
      </c>
    </row>
    <row r="21" spans="1:10" ht="17.5">
      <c r="A21" s="2">
        <v>20</v>
      </c>
      <c r="B21" s="40" t="s">
        <v>240</v>
      </c>
      <c r="C21" s="4">
        <v>12</v>
      </c>
      <c r="D21" s="4">
        <v>11</v>
      </c>
      <c r="E21" s="4">
        <v>19</v>
      </c>
      <c r="F21" s="4">
        <v>31</v>
      </c>
      <c r="G21" s="4">
        <v>26</v>
      </c>
      <c r="H21" s="5">
        <f t="shared" si="0"/>
        <v>99</v>
      </c>
      <c r="I21" s="2" t="s">
        <v>22</v>
      </c>
      <c r="J21" s="2" t="s">
        <v>23</v>
      </c>
    </row>
    <row r="22" spans="1:10" ht="17.5">
      <c r="A22" s="2">
        <v>21</v>
      </c>
      <c r="B22" s="40" t="s">
        <v>241</v>
      </c>
      <c r="C22" s="4">
        <v>12</v>
      </c>
      <c r="D22" s="4">
        <v>12</v>
      </c>
      <c r="E22" s="4">
        <v>17</v>
      </c>
      <c r="F22" s="4">
        <v>31</v>
      </c>
      <c r="G22" s="4">
        <v>26</v>
      </c>
      <c r="H22" s="5">
        <f t="shared" si="0"/>
        <v>98</v>
      </c>
      <c r="I22" s="2" t="s">
        <v>22</v>
      </c>
      <c r="J22" s="2" t="s">
        <v>23</v>
      </c>
    </row>
    <row r="23" spans="1:10" ht="17.5">
      <c r="A23" s="2">
        <v>22</v>
      </c>
      <c r="B23" s="40" t="s">
        <v>243</v>
      </c>
      <c r="C23" s="4">
        <v>11</v>
      </c>
      <c r="D23" s="4">
        <v>13</v>
      </c>
      <c r="E23" s="4">
        <v>20</v>
      </c>
      <c r="F23" s="4">
        <v>26</v>
      </c>
      <c r="G23" s="4">
        <v>20</v>
      </c>
      <c r="H23" s="5">
        <f t="shared" si="0"/>
        <v>90</v>
      </c>
      <c r="I23" s="2" t="s">
        <v>22</v>
      </c>
      <c r="J23" s="2" t="s">
        <v>23</v>
      </c>
    </row>
    <row r="24" spans="1:10" ht="17.5">
      <c r="A24" s="2">
        <v>23</v>
      </c>
      <c r="B24" s="40" t="s">
        <v>247</v>
      </c>
      <c r="C24" s="4">
        <v>10</v>
      </c>
      <c r="D24" s="4">
        <v>10</v>
      </c>
      <c r="E24" s="4">
        <v>17</v>
      </c>
      <c r="F24" s="4">
        <v>34</v>
      </c>
      <c r="G24" s="4">
        <v>10</v>
      </c>
      <c r="H24" s="5">
        <f t="shared" si="0"/>
        <v>81</v>
      </c>
      <c r="I24" s="2" t="s">
        <v>22</v>
      </c>
      <c r="J24" s="2" t="s">
        <v>23</v>
      </c>
    </row>
    <row r="25" spans="1:10" ht="17.5">
      <c r="A25" s="2">
        <v>24</v>
      </c>
      <c r="B25" s="40" t="s">
        <v>252</v>
      </c>
      <c r="C25" s="4">
        <v>7</v>
      </c>
      <c r="D25" s="4">
        <v>9</v>
      </c>
      <c r="E25" s="4">
        <v>17</v>
      </c>
      <c r="F25" s="4">
        <v>21</v>
      </c>
      <c r="G25" s="4">
        <v>18</v>
      </c>
      <c r="H25" s="5">
        <f t="shared" si="0"/>
        <v>72</v>
      </c>
      <c r="I25" s="2" t="s">
        <v>22</v>
      </c>
      <c r="J25" s="2" t="s">
        <v>23</v>
      </c>
    </row>
    <row r="26" spans="1:10" ht="17.5">
      <c r="A26" s="2">
        <v>25</v>
      </c>
      <c r="B26" s="40" t="s">
        <v>254</v>
      </c>
      <c r="C26" s="4">
        <v>11</v>
      </c>
      <c r="D26" s="4">
        <v>13</v>
      </c>
      <c r="E26" s="4">
        <v>19</v>
      </c>
      <c r="F26" s="4">
        <v>26</v>
      </c>
      <c r="G26" s="4">
        <v>12</v>
      </c>
      <c r="H26" s="5">
        <f>SUM(C26:G26)</f>
        <v>81</v>
      </c>
      <c r="I26" s="2" t="s">
        <v>22</v>
      </c>
      <c r="J26" s="2" t="s">
        <v>23</v>
      </c>
    </row>
    <row r="27" spans="1:10" ht="17.5">
      <c r="A27" s="2">
        <v>13</v>
      </c>
      <c r="B27" s="40" t="s">
        <v>255</v>
      </c>
      <c r="C27" s="4">
        <v>9</v>
      </c>
      <c r="D27" s="4">
        <v>11</v>
      </c>
      <c r="E27" s="4">
        <v>19</v>
      </c>
      <c r="F27" s="4">
        <v>25</v>
      </c>
      <c r="G27" s="4">
        <v>13</v>
      </c>
      <c r="H27" s="5">
        <f>SUM(C27:G27)</f>
        <v>77</v>
      </c>
      <c r="I27" s="2" t="s">
        <v>22</v>
      </c>
      <c r="J27" s="2" t="s">
        <v>23</v>
      </c>
    </row>
    <row r="28" spans="1:10" ht="17.5">
      <c r="A28" s="2">
        <v>26</v>
      </c>
      <c r="B28" s="47" t="s">
        <v>234</v>
      </c>
      <c r="C28" s="4">
        <v>8</v>
      </c>
      <c r="D28" s="4">
        <v>10</v>
      </c>
      <c r="E28" s="4">
        <v>20</v>
      </c>
      <c r="F28" s="4">
        <v>33</v>
      </c>
      <c r="G28" s="4">
        <v>12</v>
      </c>
      <c r="H28" s="5">
        <f>SUM(C28:G28)</f>
        <v>83</v>
      </c>
      <c r="I28" s="2" t="s">
        <v>22</v>
      </c>
      <c r="J28" s="2" t="s">
        <v>23</v>
      </c>
    </row>
    <row r="29" spans="1:10" ht="23.25" customHeight="1">
      <c r="A29" s="2">
        <v>27</v>
      </c>
      <c r="B29" s="47" t="s">
        <v>231</v>
      </c>
      <c r="C29" s="4">
        <v>11</v>
      </c>
      <c r="D29" s="4">
        <v>11</v>
      </c>
      <c r="E29" s="4">
        <v>19</v>
      </c>
      <c r="F29" s="4">
        <v>14</v>
      </c>
      <c r="G29" s="4">
        <v>17</v>
      </c>
      <c r="H29" s="5">
        <f>SUM(C29:G29)</f>
        <v>72</v>
      </c>
      <c r="I29" s="2" t="s">
        <v>87</v>
      </c>
      <c r="J29" s="2" t="s">
        <v>88</v>
      </c>
    </row>
    <row r="30" spans="1:10" ht="24.75" customHeight="1">
      <c r="A30" s="18"/>
      <c r="B30" s="18" t="s">
        <v>96</v>
      </c>
      <c r="C30" s="26">
        <v>9.1</v>
      </c>
      <c r="D30" s="26">
        <v>11.2</v>
      </c>
      <c r="E30" s="26">
        <v>18.5</v>
      </c>
      <c r="F30" s="33"/>
      <c r="G30" s="33"/>
      <c r="H30" s="26">
        <v>75.8</v>
      </c>
      <c r="I30" s="2"/>
      <c r="J30" s="2"/>
    </row>
    <row r="31" spans="1:10" ht="15.75" customHeight="1">
      <c r="A31" s="264" t="s">
        <v>257</v>
      </c>
      <c r="B31" s="264"/>
      <c r="C31" s="29"/>
      <c r="D31" s="29"/>
      <c r="E31" s="29"/>
      <c r="F31" s="29"/>
      <c r="G31" s="29"/>
    </row>
    <row r="32" spans="1:10" ht="13.5" customHeight="1">
      <c r="A32" s="265" t="s">
        <v>258</v>
      </c>
      <c r="B32" s="265"/>
      <c r="C32" s="29"/>
      <c r="D32" s="36"/>
      <c r="E32" s="29" t="s">
        <v>45</v>
      </c>
      <c r="F32" s="36"/>
      <c r="G32" s="27"/>
    </row>
    <row r="33" spans="1:7">
      <c r="A33" s="265"/>
      <c r="B33" s="265"/>
      <c r="C33" s="27" t="s">
        <v>11</v>
      </c>
      <c r="D33" s="37">
        <v>12.7</v>
      </c>
      <c r="E33" s="27" t="s">
        <v>10</v>
      </c>
      <c r="F33" s="36">
        <v>10.7</v>
      </c>
      <c r="G33" s="28"/>
    </row>
    <row r="34" spans="1:7">
      <c r="A34" s="28"/>
      <c r="B34" s="28"/>
      <c r="C34" s="38" t="s">
        <v>39</v>
      </c>
      <c r="D34" s="39">
        <v>27</v>
      </c>
      <c r="E34" s="27" t="s">
        <v>38</v>
      </c>
      <c r="F34" s="37">
        <v>18.2</v>
      </c>
      <c r="G34" s="28"/>
    </row>
    <row r="35" spans="1:7">
      <c r="C35" s="38" t="s">
        <v>22</v>
      </c>
      <c r="D35" s="39">
        <v>28.5</v>
      </c>
      <c r="E35" s="27" t="s">
        <v>23</v>
      </c>
      <c r="F35" s="37">
        <v>16.3</v>
      </c>
    </row>
    <row r="36" spans="1:7">
      <c r="C36" s="38" t="s">
        <v>47</v>
      </c>
      <c r="D36" s="39">
        <v>19.600000000000001</v>
      </c>
      <c r="E36" s="27"/>
      <c r="F36" s="37"/>
    </row>
    <row r="37" spans="1:7">
      <c r="C37" s="38" t="s">
        <v>87</v>
      </c>
      <c r="D37" s="90">
        <v>14</v>
      </c>
      <c r="E37" s="27" t="s">
        <v>193</v>
      </c>
      <c r="F37" s="27">
        <v>17</v>
      </c>
    </row>
    <row r="38" spans="1:7">
      <c r="C38" s="27"/>
      <c r="D38" s="27"/>
      <c r="E38" s="27"/>
      <c r="F38" s="27"/>
    </row>
  </sheetData>
  <mergeCells count="3">
    <mergeCell ref="B1:J1"/>
    <mergeCell ref="A31:B31"/>
    <mergeCell ref="A32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4"/>
  <sheetViews>
    <sheetView topLeftCell="A22" workbookViewId="0">
      <selection activeCell="H32" sqref="H32"/>
    </sheetView>
  </sheetViews>
  <sheetFormatPr defaultRowHeight="14.5"/>
  <cols>
    <col min="1" max="1" width="5.453125" customWidth="1"/>
    <col min="2" max="2" width="43.26953125" customWidth="1"/>
    <col min="3" max="3" width="14.54296875" customWidth="1"/>
    <col min="4" max="4" width="19.453125" customWidth="1"/>
    <col min="5" max="5" width="16.26953125" customWidth="1"/>
    <col min="6" max="6" width="13.1796875" customWidth="1"/>
    <col min="7" max="9" width="13.81640625" customWidth="1"/>
    <col min="10" max="10" width="14.54296875" customWidth="1"/>
  </cols>
  <sheetData>
    <row r="1" spans="1:11" ht="32.25" customHeight="1">
      <c r="B1" s="259" t="s">
        <v>92</v>
      </c>
      <c r="C1" s="259"/>
      <c r="D1" s="259"/>
      <c r="E1" s="259"/>
      <c r="F1" s="259"/>
      <c r="G1" s="259"/>
      <c r="H1" s="259"/>
      <c r="I1" s="259"/>
      <c r="J1" s="259"/>
    </row>
    <row r="2" spans="1:11" ht="35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1" ht="15.75" customHeight="1">
      <c r="A3" s="2">
        <v>1</v>
      </c>
      <c r="B3" s="2" t="s">
        <v>49</v>
      </c>
      <c r="C3" s="4">
        <v>11</v>
      </c>
      <c r="D3" s="4">
        <v>7</v>
      </c>
      <c r="E3" s="4">
        <v>20</v>
      </c>
      <c r="F3" s="4">
        <v>24</v>
      </c>
      <c r="G3" s="4">
        <v>23</v>
      </c>
      <c r="H3" s="5">
        <f t="shared" ref="H3:H27" si="0">SUM(C3:G3)</f>
        <v>85</v>
      </c>
      <c r="I3" s="2" t="s">
        <v>50</v>
      </c>
      <c r="J3" s="2" t="s">
        <v>90</v>
      </c>
    </row>
    <row r="4" spans="1:11" ht="17.5">
      <c r="A4" s="2">
        <v>2</v>
      </c>
      <c r="B4" s="2" t="s">
        <v>34</v>
      </c>
      <c r="C4" s="4">
        <v>7</v>
      </c>
      <c r="D4" s="4">
        <v>10</v>
      </c>
      <c r="E4" s="4">
        <v>16</v>
      </c>
      <c r="F4" s="4">
        <v>14</v>
      </c>
      <c r="G4" s="4">
        <v>25</v>
      </c>
      <c r="H4" s="5">
        <f t="shared" si="0"/>
        <v>72</v>
      </c>
      <c r="I4" s="2" t="s">
        <v>36</v>
      </c>
      <c r="J4" s="2" t="s">
        <v>35</v>
      </c>
    </row>
    <row r="5" spans="1:11" ht="17.5">
      <c r="A5" s="2">
        <v>3</v>
      </c>
      <c r="B5" s="2" t="s">
        <v>37</v>
      </c>
      <c r="C5" s="4">
        <v>1</v>
      </c>
      <c r="D5" s="4">
        <v>4</v>
      </c>
      <c r="E5" s="4">
        <v>6</v>
      </c>
      <c r="F5" s="4">
        <v>7</v>
      </c>
      <c r="G5" s="4">
        <v>9</v>
      </c>
      <c r="H5" s="5">
        <f t="shared" si="0"/>
        <v>27</v>
      </c>
      <c r="I5" s="2" t="s">
        <v>39</v>
      </c>
      <c r="J5" s="2" t="s">
        <v>38</v>
      </c>
    </row>
    <row r="6" spans="1:11" ht="17.5">
      <c r="A6" s="2">
        <v>4</v>
      </c>
      <c r="B6" s="2" t="s">
        <v>40</v>
      </c>
      <c r="C6" s="4">
        <v>5</v>
      </c>
      <c r="D6" s="4">
        <v>12</v>
      </c>
      <c r="E6" s="4">
        <v>17</v>
      </c>
      <c r="F6" s="4">
        <v>12</v>
      </c>
      <c r="G6" s="4">
        <v>23</v>
      </c>
      <c r="H6" s="5">
        <f t="shared" si="0"/>
        <v>69</v>
      </c>
      <c r="I6" s="2" t="s">
        <v>36</v>
      </c>
      <c r="J6" s="2" t="s">
        <v>38</v>
      </c>
    </row>
    <row r="7" spans="1:11" ht="17.5">
      <c r="A7" s="2">
        <v>5</v>
      </c>
      <c r="B7" s="2" t="s">
        <v>41</v>
      </c>
      <c r="C7" s="4">
        <v>6</v>
      </c>
      <c r="D7" s="4">
        <v>12</v>
      </c>
      <c r="E7" s="4">
        <v>13</v>
      </c>
      <c r="F7" s="4">
        <v>24</v>
      </c>
      <c r="G7" s="4">
        <v>23</v>
      </c>
      <c r="H7" s="5">
        <f t="shared" si="0"/>
        <v>78</v>
      </c>
      <c r="I7" s="2" t="s">
        <v>36</v>
      </c>
      <c r="J7" s="2" t="s">
        <v>35</v>
      </c>
    </row>
    <row r="8" spans="1:11" ht="18" customHeight="1">
      <c r="A8" s="2">
        <v>6</v>
      </c>
      <c r="B8" s="2" t="s">
        <v>95</v>
      </c>
      <c r="C8" s="4">
        <v>8</v>
      </c>
      <c r="D8" s="4">
        <v>11</v>
      </c>
      <c r="E8" s="4">
        <v>19</v>
      </c>
      <c r="F8" s="4">
        <v>12</v>
      </c>
      <c r="G8" s="4">
        <v>30</v>
      </c>
      <c r="H8" s="5">
        <f t="shared" si="0"/>
        <v>80</v>
      </c>
      <c r="I8" s="2" t="s">
        <v>39</v>
      </c>
      <c r="J8" s="2" t="s">
        <v>38</v>
      </c>
    </row>
    <row r="9" spans="1:11" ht="17.5">
      <c r="A9" s="2">
        <v>7</v>
      </c>
      <c r="B9" s="2" t="s">
        <v>43</v>
      </c>
      <c r="C9" s="4">
        <v>7</v>
      </c>
      <c r="D9" s="4">
        <v>9</v>
      </c>
      <c r="E9" s="4">
        <v>19</v>
      </c>
      <c r="F9" s="4">
        <v>8</v>
      </c>
      <c r="G9" s="4">
        <v>4</v>
      </c>
      <c r="H9" s="5">
        <f t="shared" si="0"/>
        <v>47</v>
      </c>
      <c r="I9" s="2" t="s">
        <v>36</v>
      </c>
      <c r="J9" s="2" t="s">
        <v>35</v>
      </c>
    </row>
    <row r="10" spans="1:11" ht="17.25" customHeight="1">
      <c r="A10" s="2">
        <v>8</v>
      </c>
      <c r="B10" s="2" t="s">
        <v>28</v>
      </c>
      <c r="C10" s="4">
        <v>6</v>
      </c>
      <c r="D10" s="4">
        <v>12</v>
      </c>
      <c r="E10" s="4">
        <v>17</v>
      </c>
      <c r="F10" s="4">
        <v>14</v>
      </c>
      <c r="G10" s="4">
        <v>14</v>
      </c>
      <c r="H10" s="5">
        <f>SUM(C10:G10)</f>
        <v>63</v>
      </c>
      <c r="I10" s="2" t="s">
        <v>39</v>
      </c>
      <c r="J10" s="2" t="s">
        <v>89</v>
      </c>
    </row>
    <row r="11" spans="1:11" ht="17.25" customHeight="1">
      <c r="A11" s="2">
        <v>9</v>
      </c>
      <c r="B11" s="2" t="s">
        <v>9</v>
      </c>
      <c r="C11" s="4">
        <v>3</v>
      </c>
      <c r="D11" s="4">
        <v>13</v>
      </c>
      <c r="E11" s="4">
        <v>17</v>
      </c>
      <c r="F11" s="4">
        <v>25</v>
      </c>
      <c r="G11" s="4">
        <v>13</v>
      </c>
      <c r="H11" s="5">
        <f t="shared" si="0"/>
        <v>71</v>
      </c>
      <c r="I11" s="2" t="s">
        <v>11</v>
      </c>
      <c r="J11" s="2" t="s">
        <v>10</v>
      </c>
      <c r="K11" s="2"/>
    </row>
    <row r="12" spans="1:11" ht="17.5">
      <c r="A12" s="2">
        <v>10</v>
      </c>
      <c r="B12" s="2" t="s">
        <v>12</v>
      </c>
      <c r="C12" s="4">
        <v>3</v>
      </c>
      <c r="D12" s="4">
        <v>8</v>
      </c>
      <c r="E12" s="4">
        <v>16</v>
      </c>
      <c r="F12" s="4">
        <v>11</v>
      </c>
      <c r="G12" s="4">
        <v>6</v>
      </c>
      <c r="H12" s="5">
        <f t="shared" si="0"/>
        <v>44</v>
      </c>
      <c r="I12" s="2" t="s">
        <v>11</v>
      </c>
      <c r="J12" s="2" t="s">
        <v>10</v>
      </c>
      <c r="K12" s="2"/>
    </row>
    <row r="13" spans="1:11" ht="17.5">
      <c r="A13" s="2">
        <v>11</v>
      </c>
      <c r="B13" s="2" t="s">
        <v>13</v>
      </c>
      <c r="C13" s="4">
        <v>7</v>
      </c>
      <c r="D13" s="4">
        <v>15</v>
      </c>
      <c r="E13" s="4">
        <v>17</v>
      </c>
      <c r="F13" s="4">
        <v>12</v>
      </c>
      <c r="G13" s="4">
        <v>30</v>
      </c>
      <c r="H13" s="5">
        <f t="shared" si="0"/>
        <v>81</v>
      </c>
      <c r="I13" s="2" t="s">
        <v>15</v>
      </c>
      <c r="J13" s="2" t="s">
        <v>14</v>
      </c>
      <c r="K13" s="2"/>
    </row>
    <row r="14" spans="1:11" ht="20.25" customHeight="1">
      <c r="A14" s="2">
        <v>12</v>
      </c>
      <c r="B14" s="2" t="s">
        <v>16</v>
      </c>
      <c r="C14" s="4">
        <v>3</v>
      </c>
      <c r="D14" s="4">
        <v>5</v>
      </c>
      <c r="E14" s="4">
        <v>18</v>
      </c>
      <c r="F14" s="4">
        <v>20</v>
      </c>
      <c r="G14" s="4">
        <v>10</v>
      </c>
      <c r="H14" s="5">
        <f t="shared" si="0"/>
        <v>56</v>
      </c>
      <c r="I14" s="2" t="s">
        <v>11</v>
      </c>
      <c r="J14" s="2" t="s">
        <v>10</v>
      </c>
      <c r="K14" s="2"/>
    </row>
    <row r="15" spans="1:11" ht="17.5">
      <c r="A15" s="2">
        <v>13</v>
      </c>
      <c r="B15" s="2" t="s">
        <v>17</v>
      </c>
      <c r="C15" s="4">
        <v>7</v>
      </c>
      <c r="D15" s="4">
        <v>12</v>
      </c>
      <c r="E15" s="4">
        <v>14</v>
      </c>
      <c r="F15" s="4">
        <v>24</v>
      </c>
      <c r="G15" s="4">
        <v>25</v>
      </c>
      <c r="H15" s="5">
        <f t="shared" si="0"/>
        <v>82</v>
      </c>
      <c r="I15" s="2" t="s">
        <v>11</v>
      </c>
      <c r="J15" s="2" t="s">
        <v>10</v>
      </c>
      <c r="K15" s="2"/>
    </row>
    <row r="16" spans="1:11" ht="17.5">
      <c r="A16" s="2">
        <v>14</v>
      </c>
      <c r="B16" s="2" t="s">
        <v>18</v>
      </c>
      <c r="C16" s="4"/>
      <c r="D16" s="4"/>
      <c r="E16" s="4"/>
      <c r="F16" s="4"/>
      <c r="G16" s="4"/>
      <c r="H16" s="5"/>
      <c r="I16" s="2" t="s">
        <v>11</v>
      </c>
      <c r="J16" s="2" t="s">
        <v>10</v>
      </c>
      <c r="K16" s="2"/>
    </row>
    <row r="17" spans="1:11" ht="17.5">
      <c r="A17" s="2">
        <v>15</v>
      </c>
      <c r="B17" s="2" t="s">
        <v>19</v>
      </c>
      <c r="C17" s="4">
        <v>2</v>
      </c>
      <c r="D17" s="4">
        <v>9</v>
      </c>
      <c r="E17" s="4">
        <v>12</v>
      </c>
      <c r="F17" s="4">
        <v>16</v>
      </c>
      <c r="G17" s="4">
        <v>19</v>
      </c>
      <c r="H17" s="5">
        <f t="shared" si="0"/>
        <v>58</v>
      </c>
      <c r="I17" s="2" t="s">
        <v>11</v>
      </c>
      <c r="J17" s="2" t="s">
        <v>10</v>
      </c>
      <c r="K17" s="2"/>
    </row>
    <row r="18" spans="1:11" ht="19.5" customHeight="1">
      <c r="A18" s="2">
        <v>16</v>
      </c>
      <c r="B18" s="2" t="s">
        <v>20</v>
      </c>
      <c r="C18" s="4">
        <v>4</v>
      </c>
      <c r="D18" s="4">
        <v>11</v>
      </c>
      <c r="E18" s="4">
        <v>14</v>
      </c>
      <c r="F18" s="4">
        <v>17</v>
      </c>
      <c r="G18" s="4">
        <v>20</v>
      </c>
      <c r="H18" s="5">
        <f t="shared" si="0"/>
        <v>66</v>
      </c>
      <c r="I18" s="2" t="s">
        <v>11</v>
      </c>
      <c r="J18" s="2" t="s">
        <v>14</v>
      </c>
      <c r="K18" s="2"/>
    </row>
    <row r="19" spans="1:11" ht="17.5">
      <c r="A19" s="2">
        <v>17</v>
      </c>
      <c r="B19" s="2" t="s">
        <v>48</v>
      </c>
      <c r="C19" s="4">
        <v>9</v>
      </c>
      <c r="D19" s="4">
        <v>10</v>
      </c>
      <c r="E19" s="4">
        <v>19</v>
      </c>
      <c r="F19" s="4">
        <v>17</v>
      </c>
      <c r="G19" s="4">
        <v>27</v>
      </c>
      <c r="H19" s="5">
        <f>SUM(C19:G19)</f>
        <v>82</v>
      </c>
      <c r="I19" s="2" t="s">
        <v>30</v>
      </c>
      <c r="J19" s="2" t="s">
        <v>14</v>
      </c>
      <c r="K19" s="2"/>
    </row>
    <row r="20" spans="1:11" ht="17.5">
      <c r="A20" s="2">
        <v>18</v>
      </c>
      <c r="B20" s="2" t="s">
        <v>21</v>
      </c>
      <c r="C20" s="4">
        <v>3</v>
      </c>
      <c r="D20" s="4">
        <v>5</v>
      </c>
      <c r="E20" s="4">
        <v>10</v>
      </c>
      <c r="F20" s="4">
        <v>12</v>
      </c>
      <c r="G20" s="4">
        <v>7</v>
      </c>
      <c r="H20" s="5">
        <f t="shared" si="0"/>
        <v>37</v>
      </c>
      <c r="I20" s="2" t="s">
        <v>22</v>
      </c>
      <c r="J20" s="2" t="s">
        <v>23</v>
      </c>
    </row>
    <row r="21" spans="1:11" ht="17.5">
      <c r="A21" s="2">
        <v>19</v>
      </c>
      <c r="B21" s="2" t="s">
        <v>24</v>
      </c>
      <c r="C21" s="4">
        <v>7</v>
      </c>
      <c r="D21" s="4">
        <v>7</v>
      </c>
      <c r="E21" s="4">
        <v>16</v>
      </c>
      <c r="F21" s="4">
        <v>16</v>
      </c>
      <c r="G21" s="4">
        <v>26</v>
      </c>
      <c r="H21" s="5">
        <f t="shared" si="0"/>
        <v>72</v>
      </c>
      <c r="I21" s="2" t="s">
        <v>22</v>
      </c>
      <c r="J21" s="2" t="s">
        <v>23</v>
      </c>
    </row>
    <row r="22" spans="1:11" ht="17.5">
      <c r="A22" s="2">
        <v>20</v>
      </c>
      <c r="B22" s="2" t="s">
        <v>25</v>
      </c>
      <c r="C22" s="4">
        <v>14</v>
      </c>
      <c r="D22" s="4">
        <v>12</v>
      </c>
      <c r="E22" s="4">
        <v>19</v>
      </c>
      <c r="F22" s="4">
        <v>27</v>
      </c>
      <c r="G22" s="4">
        <v>30</v>
      </c>
      <c r="H22" s="5">
        <f t="shared" si="0"/>
        <v>102</v>
      </c>
      <c r="I22" s="2" t="s">
        <v>22</v>
      </c>
      <c r="J22" s="2" t="s">
        <v>23</v>
      </c>
    </row>
    <row r="23" spans="1:11" ht="17.5">
      <c r="A23" s="2">
        <v>21</v>
      </c>
      <c r="B23" s="2" t="s">
        <v>26</v>
      </c>
      <c r="C23" s="4">
        <v>4</v>
      </c>
      <c r="D23" s="4">
        <v>10</v>
      </c>
      <c r="E23" s="4">
        <v>17</v>
      </c>
      <c r="F23" s="4">
        <v>12</v>
      </c>
      <c r="G23" s="4">
        <v>16</v>
      </c>
      <c r="H23" s="5">
        <f t="shared" si="0"/>
        <v>59</v>
      </c>
      <c r="I23" s="2" t="s">
        <v>22</v>
      </c>
      <c r="J23" s="2" t="s">
        <v>23</v>
      </c>
    </row>
    <row r="24" spans="1:11" ht="17.5">
      <c r="A24" s="2">
        <v>22</v>
      </c>
      <c r="B24" s="2" t="s">
        <v>27</v>
      </c>
      <c r="C24" s="4">
        <v>6</v>
      </c>
      <c r="D24" s="4">
        <v>14</v>
      </c>
      <c r="E24" s="4">
        <v>18</v>
      </c>
      <c r="F24" s="4">
        <v>19</v>
      </c>
      <c r="G24" s="4">
        <v>21</v>
      </c>
      <c r="H24" s="5">
        <f t="shared" si="0"/>
        <v>78</v>
      </c>
      <c r="I24" s="2" t="s">
        <v>22</v>
      </c>
      <c r="J24" s="2" t="s">
        <v>23</v>
      </c>
    </row>
    <row r="25" spans="1:11" ht="17.5">
      <c r="A25" s="2">
        <v>23</v>
      </c>
      <c r="B25" s="2" t="s">
        <v>31</v>
      </c>
      <c r="C25" s="4">
        <v>4</v>
      </c>
      <c r="D25" s="4">
        <v>13</v>
      </c>
      <c r="E25" s="4">
        <v>16</v>
      </c>
      <c r="F25" s="4">
        <v>22</v>
      </c>
      <c r="G25" s="4">
        <v>20</v>
      </c>
      <c r="H25" s="5">
        <f t="shared" si="0"/>
        <v>75</v>
      </c>
      <c r="I25" s="2" t="s">
        <v>29</v>
      </c>
      <c r="J25" s="2" t="s">
        <v>30</v>
      </c>
    </row>
    <row r="26" spans="1:11" ht="17.5">
      <c r="A26" s="2">
        <v>24</v>
      </c>
      <c r="B26" s="2" t="s">
        <v>32</v>
      </c>
      <c r="C26" s="4">
        <v>6</v>
      </c>
      <c r="D26" s="4">
        <v>10</v>
      </c>
      <c r="E26" s="4">
        <v>16</v>
      </c>
      <c r="F26" s="4">
        <v>10</v>
      </c>
      <c r="G26" s="4">
        <v>10</v>
      </c>
      <c r="H26" s="5">
        <f t="shared" si="0"/>
        <v>52</v>
      </c>
      <c r="I26" s="2" t="s">
        <v>29</v>
      </c>
      <c r="J26" s="2" t="s">
        <v>30</v>
      </c>
    </row>
    <row r="27" spans="1:11" ht="17.5">
      <c r="A27" s="2">
        <v>25</v>
      </c>
      <c r="B27" s="2" t="s">
        <v>33</v>
      </c>
      <c r="C27" s="4"/>
      <c r="D27" s="4"/>
      <c r="E27" s="4"/>
      <c r="F27" s="4"/>
      <c r="G27" s="4"/>
      <c r="H27" s="5">
        <f t="shared" si="0"/>
        <v>0</v>
      </c>
      <c r="I27" s="2" t="s">
        <v>22</v>
      </c>
      <c r="J27" s="2" t="s">
        <v>23</v>
      </c>
    </row>
    <row r="28" spans="1:11" ht="17.5">
      <c r="A28" s="2">
        <v>26</v>
      </c>
      <c r="B28" s="2" t="s">
        <v>44</v>
      </c>
      <c r="C28" s="4">
        <v>6</v>
      </c>
      <c r="D28" s="4">
        <v>11</v>
      </c>
      <c r="E28" s="4">
        <v>13</v>
      </c>
      <c r="F28" s="4">
        <v>9</v>
      </c>
      <c r="G28" s="4">
        <v>9</v>
      </c>
      <c r="H28" s="5">
        <f>SUM(C28:G28)</f>
        <v>48</v>
      </c>
      <c r="I28" s="2" t="s">
        <v>22</v>
      </c>
      <c r="J28" s="2" t="s">
        <v>23</v>
      </c>
    </row>
    <row r="29" spans="1:11" ht="17.5">
      <c r="A29" s="2">
        <v>27</v>
      </c>
      <c r="B29" s="2" t="s">
        <v>91</v>
      </c>
      <c r="C29" s="4"/>
      <c r="D29" s="4"/>
      <c r="E29" s="4"/>
      <c r="F29" s="4"/>
      <c r="G29" s="4"/>
      <c r="H29" s="5"/>
      <c r="I29" s="2" t="s">
        <v>22</v>
      </c>
      <c r="J29" s="2" t="s">
        <v>23</v>
      </c>
    </row>
    <row r="30" spans="1:11" ht="17.5">
      <c r="A30" s="2">
        <v>28</v>
      </c>
      <c r="B30" s="2" t="s">
        <v>46</v>
      </c>
      <c r="C30" s="4">
        <v>12</v>
      </c>
      <c r="D30" s="4">
        <v>12</v>
      </c>
      <c r="E30" s="4">
        <v>19</v>
      </c>
      <c r="F30" s="4">
        <v>12</v>
      </c>
      <c r="G30" s="4">
        <v>15</v>
      </c>
      <c r="H30" s="5">
        <f>SUM(C30:G30)</f>
        <v>70</v>
      </c>
      <c r="I30" s="2" t="s">
        <v>22</v>
      </c>
      <c r="J30" s="2" t="s">
        <v>47</v>
      </c>
    </row>
    <row r="31" spans="1:11" ht="17.5">
      <c r="A31" s="18"/>
      <c r="B31" s="18" t="s">
        <v>96</v>
      </c>
      <c r="C31" s="17">
        <v>6.5</v>
      </c>
      <c r="D31" s="17">
        <v>10</v>
      </c>
      <c r="E31" s="17">
        <v>16</v>
      </c>
      <c r="F31" s="4"/>
      <c r="G31" s="4"/>
      <c r="H31" s="5"/>
      <c r="I31" s="2"/>
      <c r="J31" s="2"/>
    </row>
    <row r="32" spans="1:11" ht="15.5">
      <c r="A32" s="2"/>
      <c r="B32" s="3"/>
      <c r="C32" s="3"/>
      <c r="D32" s="3"/>
      <c r="E32" s="3"/>
      <c r="F32" s="260" t="s">
        <v>94</v>
      </c>
      <c r="G32" s="261"/>
      <c r="H32" s="13">
        <v>63.6</v>
      </c>
      <c r="I32" s="3"/>
      <c r="J32" s="3"/>
    </row>
    <row r="33" spans="2:7" ht="15.5">
      <c r="B33" s="9" t="s">
        <v>84</v>
      </c>
      <c r="C33" s="16" t="s">
        <v>107</v>
      </c>
      <c r="D33" s="16" t="s">
        <v>109</v>
      </c>
      <c r="E33" s="16" t="s">
        <v>111</v>
      </c>
      <c r="F33" s="16" t="s">
        <v>113</v>
      </c>
      <c r="G33" s="16" t="s">
        <v>115</v>
      </c>
    </row>
    <row r="34" spans="2:7" ht="15.5">
      <c r="B34" s="9" t="s">
        <v>85</v>
      </c>
      <c r="C34" s="16" t="s">
        <v>108</v>
      </c>
      <c r="D34" s="16" t="s">
        <v>110</v>
      </c>
      <c r="E34" s="16" t="s">
        <v>112</v>
      </c>
      <c r="F34" s="16" t="s">
        <v>114</v>
      </c>
      <c r="G34" s="16"/>
    </row>
  </sheetData>
  <mergeCells count="2">
    <mergeCell ref="B1:J1"/>
    <mergeCell ref="F32:G3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I32" sqref="I32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259" t="s">
        <v>290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8</v>
      </c>
      <c r="D3" s="82">
        <v>12</v>
      </c>
      <c r="E3" s="82">
        <v>19</v>
      </c>
      <c r="F3" s="82">
        <v>17</v>
      </c>
      <c r="G3" s="82">
        <v>15</v>
      </c>
      <c r="H3" s="74">
        <f>SUM(C3:G3)</f>
        <v>71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15</v>
      </c>
      <c r="D4" s="82">
        <v>10</v>
      </c>
      <c r="E4" s="82">
        <v>18</v>
      </c>
      <c r="F4" s="82">
        <v>42</v>
      </c>
      <c r="G4" s="82">
        <v>38</v>
      </c>
      <c r="H4" s="74">
        <f>SUM(C4:G4)</f>
        <v>123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10</v>
      </c>
      <c r="D5" s="82">
        <v>11</v>
      </c>
      <c r="E5" s="82">
        <v>15</v>
      </c>
      <c r="F5" s="82">
        <v>34</v>
      </c>
      <c r="G5" s="82">
        <v>44</v>
      </c>
      <c r="H5" s="74">
        <f>SUM(C5:G5)</f>
        <v>114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/>
      <c r="D6" s="82"/>
      <c r="E6" s="82"/>
      <c r="F6" s="82"/>
      <c r="G6" s="82"/>
      <c r="H6" s="74"/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14</v>
      </c>
      <c r="D7" s="82">
        <v>15</v>
      </c>
      <c r="E7" s="82">
        <v>20</v>
      </c>
      <c r="F7" s="82">
        <v>37</v>
      </c>
      <c r="G7" s="82">
        <v>34</v>
      </c>
      <c r="H7" s="74">
        <f t="shared" ref="H7:H28" si="0">SUM(C7:G7)</f>
        <v>120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6</v>
      </c>
      <c r="D8" s="78">
        <v>7</v>
      </c>
      <c r="E8" s="78">
        <v>17</v>
      </c>
      <c r="F8" s="78">
        <v>26</v>
      </c>
      <c r="G8" s="78">
        <v>25</v>
      </c>
      <c r="H8" s="74">
        <f t="shared" si="0"/>
        <v>81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7</v>
      </c>
      <c r="D9" s="82">
        <v>9</v>
      </c>
      <c r="E9" s="82">
        <v>18</v>
      </c>
      <c r="F9" s="82">
        <v>31</v>
      </c>
      <c r="G9" s="82">
        <v>30</v>
      </c>
      <c r="H9" s="74">
        <f t="shared" si="0"/>
        <v>95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14</v>
      </c>
      <c r="D10" s="82">
        <v>14</v>
      </c>
      <c r="E10" s="82">
        <v>20</v>
      </c>
      <c r="F10" s="82">
        <v>33</v>
      </c>
      <c r="G10" s="82">
        <v>32</v>
      </c>
      <c r="H10" s="74">
        <f t="shared" si="0"/>
        <v>113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6</v>
      </c>
      <c r="D11" s="78">
        <v>7</v>
      </c>
      <c r="E11" s="78">
        <v>18</v>
      </c>
      <c r="F11" s="78">
        <v>32</v>
      </c>
      <c r="G11" s="78">
        <v>17</v>
      </c>
      <c r="H11" s="74">
        <f t="shared" si="0"/>
        <v>80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13</v>
      </c>
      <c r="D12" s="82">
        <v>13</v>
      </c>
      <c r="E12" s="82">
        <v>17</v>
      </c>
      <c r="F12" s="82">
        <v>36</v>
      </c>
      <c r="G12" s="82">
        <v>38</v>
      </c>
      <c r="H12" s="74">
        <f t="shared" si="0"/>
        <v>117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14</v>
      </c>
      <c r="D13" s="78">
        <v>13</v>
      </c>
      <c r="E13" s="78">
        <v>20</v>
      </c>
      <c r="F13" s="78">
        <v>35</v>
      </c>
      <c r="G13" s="78">
        <v>32</v>
      </c>
      <c r="H13" s="74">
        <f t="shared" si="0"/>
        <v>114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4</v>
      </c>
      <c r="D14" s="78">
        <v>14</v>
      </c>
      <c r="E14" s="78">
        <v>18</v>
      </c>
      <c r="F14" s="78">
        <v>18</v>
      </c>
      <c r="G14" s="78">
        <v>20</v>
      </c>
      <c r="H14" s="74">
        <f t="shared" si="0"/>
        <v>74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15</v>
      </c>
      <c r="D15" s="78">
        <v>15</v>
      </c>
      <c r="E15" s="78">
        <v>20</v>
      </c>
      <c r="F15" s="78">
        <v>39</v>
      </c>
      <c r="G15" s="78">
        <v>32</v>
      </c>
      <c r="H15" s="74">
        <f t="shared" si="0"/>
        <v>121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10</v>
      </c>
      <c r="D16" s="78">
        <v>13</v>
      </c>
      <c r="E16" s="78">
        <v>20</v>
      </c>
      <c r="F16" s="78">
        <v>40</v>
      </c>
      <c r="G16" s="78">
        <v>39</v>
      </c>
      <c r="H16" s="74">
        <f t="shared" si="0"/>
        <v>122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7</v>
      </c>
      <c r="D17" s="82">
        <v>14</v>
      </c>
      <c r="E17" s="82">
        <v>20</v>
      </c>
      <c r="F17" s="82">
        <v>36</v>
      </c>
      <c r="G17" s="82">
        <v>36</v>
      </c>
      <c r="H17" s="74">
        <f t="shared" si="0"/>
        <v>113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15</v>
      </c>
      <c r="D18" s="82">
        <v>13</v>
      </c>
      <c r="E18" s="82">
        <v>20</v>
      </c>
      <c r="F18" s="82">
        <v>40</v>
      </c>
      <c r="G18" s="82">
        <v>42</v>
      </c>
      <c r="H18" s="74">
        <f t="shared" si="0"/>
        <v>130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13</v>
      </c>
      <c r="D19" s="82">
        <v>14</v>
      </c>
      <c r="E19" s="82">
        <v>17</v>
      </c>
      <c r="F19" s="82">
        <v>38</v>
      </c>
      <c r="G19" s="82">
        <v>42</v>
      </c>
      <c r="H19" s="74">
        <f t="shared" si="0"/>
        <v>124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13</v>
      </c>
      <c r="D20" s="82">
        <v>12</v>
      </c>
      <c r="E20" s="82">
        <v>20</v>
      </c>
      <c r="F20" s="82">
        <v>38</v>
      </c>
      <c r="G20" s="82">
        <v>39</v>
      </c>
      <c r="H20" s="74">
        <f t="shared" si="0"/>
        <v>122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11</v>
      </c>
      <c r="D21" s="78">
        <v>14</v>
      </c>
      <c r="E21" s="78">
        <v>20</v>
      </c>
      <c r="F21" s="78">
        <v>36</v>
      </c>
      <c r="G21" s="78">
        <v>33</v>
      </c>
      <c r="H21" s="74">
        <f t="shared" si="0"/>
        <v>114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4</v>
      </c>
      <c r="D22" s="82">
        <v>9</v>
      </c>
      <c r="E22" s="82">
        <v>19</v>
      </c>
      <c r="F22" s="82">
        <v>33</v>
      </c>
      <c r="G22" s="82">
        <v>29</v>
      </c>
      <c r="H22" s="74">
        <f t="shared" si="0"/>
        <v>94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>
        <v>9</v>
      </c>
      <c r="D23" s="78">
        <v>8</v>
      </c>
      <c r="E23" s="78">
        <v>18</v>
      </c>
      <c r="F23" s="78">
        <v>31</v>
      </c>
      <c r="G23" s="78">
        <v>24</v>
      </c>
      <c r="H23" s="74">
        <f t="shared" si="0"/>
        <v>90</v>
      </c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13</v>
      </c>
      <c r="D24" s="82">
        <v>11</v>
      </c>
      <c r="E24" s="82">
        <v>20</v>
      </c>
      <c r="F24" s="82">
        <v>40</v>
      </c>
      <c r="G24" s="82">
        <v>41</v>
      </c>
      <c r="H24" s="74">
        <f t="shared" si="0"/>
        <v>125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9</v>
      </c>
      <c r="D25" s="78">
        <v>12</v>
      </c>
      <c r="E25" s="78">
        <v>19</v>
      </c>
      <c r="F25" s="78">
        <v>32</v>
      </c>
      <c r="G25" s="78">
        <v>21</v>
      </c>
      <c r="H25" s="74">
        <f t="shared" si="0"/>
        <v>93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4</v>
      </c>
      <c r="D26" s="78">
        <v>9</v>
      </c>
      <c r="E26" s="78">
        <v>20</v>
      </c>
      <c r="F26" s="78">
        <v>35</v>
      </c>
      <c r="G26" s="78">
        <v>32</v>
      </c>
      <c r="H26" s="74">
        <f t="shared" si="0"/>
        <v>100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14</v>
      </c>
      <c r="D27" s="82">
        <v>11</v>
      </c>
      <c r="E27" s="82">
        <v>17</v>
      </c>
      <c r="F27" s="82">
        <v>36</v>
      </c>
      <c r="G27" s="82">
        <v>25</v>
      </c>
      <c r="H27" s="74">
        <f t="shared" si="0"/>
        <v>103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11</v>
      </c>
      <c r="D28" s="82">
        <v>13</v>
      </c>
      <c r="E28" s="82">
        <v>16</v>
      </c>
      <c r="F28" s="82">
        <v>40</v>
      </c>
      <c r="G28" s="82">
        <v>42</v>
      </c>
      <c r="H28" s="74">
        <f t="shared" si="0"/>
        <v>122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10.3</v>
      </c>
      <c r="D29" s="14">
        <v>11.7</v>
      </c>
      <c r="E29" s="14">
        <v>18.600000000000001</v>
      </c>
      <c r="F29" s="8"/>
      <c r="G29" s="8"/>
      <c r="H29" s="5">
        <v>107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29.5</v>
      </c>
      <c r="E31" s="54" t="s">
        <v>45</v>
      </c>
      <c r="F31" s="49">
        <v>26.5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34</v>
      </c>
      <c r="E32" s="54" t="s">
        <v>193</v>
      </c>
      <c r="F32" s="49">
        <v>44</v>
      </c>
      <c r="G32" s="32"/>
      <c r="H32" s="31"/>
    </row>
    <row r="33" spans="3:6">
      <c r="C33" s="55" t="s">
        <v>11</v>
      </c>
      <c r="D33" s="51">
        <v>34.200000000000003</v>
      </c>
      <c r="E33" s="55" t="s">
        <v>10</v>
      </c>
      <c r="F33" s="51">
        <v>32.700000000000003</v>
      </c>
    </row>
    <row r="34" spans="3:6">
      <c r="C34" s="55" t="s">
        <v>38</v>
      </c>
      <c r="D34" s="51">
        <v>36</v>
      </c>
      <c r="E34" s="55" t="s">
        <v>47</v>
      </c>
      <c r="F34" s="51">
        <v>31.2</v>
      </c>
    </row>
    <row r="35" spans="3:6">
      <c r="C35" s="55" t="s">
        <v>22</v>
      </c>
      <c r="D35" s="51">
        <v>35.200000000000003</v>
      </c>
      <c r="E35" s="55" t="s">
        <v>23</v>
      </c>
      <c r="F35" s="51">
        <v>32.200000000000003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J39"/>
  <sheetViews>
    <sheetView topLeftCell="A7" workbookViewId="0">
      <selection activeCell="L16" sqref="L16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4.26953125" customWidth="1"/>
    <col min="10" max="10" width="14.7265625" customWidth="1"/>
  </cols>
  <sheetData>
    <row r="1" spans="1:10" ht="51" customHeight="1">
      <c r="B1" s="259" t="s">
        <v>289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11</v>
      </c>
      <c r="D3" s="85">
        <v>11</v>
      </c>
      <c r="E3" s="85">
        <v>17</v>
      </c>
      <c r="F3" s="85">
        <v>28</v>
      </c>
      <c r="G3" s="85">
        <v>33</v>
      </c>
      <c r="H3" s="74">
        <f t="shared" ref="H3:H29" si="0">SUM(C3:G3)</f>
        <v>100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11</v>
      </c>
      <c r="D4" s="88">
        <v>13</v>
      </c>
      <c r="E4" s="88">
        <v>19</v>
      </c>
      <c r="F4" s="88">
        <v>30</v>
      </c>
      <c r="G4" s="88">
        <v>35</v>
      </c>
      <c r="H4" s="74">
        <f t="shared" si="0"/>
        <v>108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10</v>
      </c>
      <c r="D5" s="85">
        <v>11</v>
      </c>
      <c r="E5" s="85">
        <v>18</v>
      </c>
      <c r="F5" s="85">
        <v>39</v>
      </c>
      <c r="G5" s="85">
        <v>42</v>
      </c>
      <c r="H5" s="74">
        <f>SUM(C5:G5)</f>
        <v>120</v>
      </c>
      <c r="I5" s="72" t="s">
        <v>87</v>
      </c>
      <c r="J5" s="72" t="s">
        <v>88</v>
      </c>
    </row>
    <row r="6" spans="1:10" s="89" customFormat="1" ht="30">
      <c r="A6" s="87">
        <v>4</v>
      </c>
      <c r="B6" s="87" t="s">
        <v>261</v>
      </c>
      <c r="C6" s="88">
        <v>6</v>
      </c>
      <c r="D6" s="88">
        <v>12</v>
      </c>
      <c r="E6" s="88">
        <v>19</v>
      </c>
      <c r="F6" s="88">
        <v>30</v>
      </c>
      <c r="G6" s="88">
        <v>32</v>
      </c>
      <c r="H6" s="74">
        <f t="shared" si="0"/>
        <v>99</v>
      </c>
      <c r="I6" s="87" t="s">
        <v>36</v>
      </c>
      <c r="J6" s="87" t="s">
        <v>89</v>
      </c>
    </row>
    <row r="7" spans="1:10" s="89" customFormat="1" ht="30">
      <c r="A7" s="87">
        <v>5</v>
      </c>
      <c r="B7" s="87" t="s">
        <v>37</v>
      </c>
      <c r="C7" s="88">
        <v>9</v>
      </c>
      <c r="D7" s="88">
        <v>14</v>
      </c>
      <c r="E7" s="88">
        <v>18</v>
      </c>
      <c r="F7" s="88">
        <v>36</v>
      </c>
      <c r="G7" s="88">
        <v>39</v>
      </c>
      <c r="H7" s="74">
        <f t="shared" si="0"/>
        <v>116</v>
      </c>
      <c r="I7" s="87" t="s">
        <v>39</v>
      </c>
      <c r="J7" s="87" t="s">
        <v>89</v>
      </c>
    </row>
    <row r="8" spans="1:10" s="89" customFormat="1" ht="30">
      <c r="A8" s="87">
        <v>6</v>
      </c>
      <c r="B8" s="87" t="s">
        <v>40</v>
      </c>
      <c r="C8" s="88">
        <v>8</v>
      </c>
      <c r="D8" s="88">
        <v>12</v>
      </c>
      <c r="E8" s="88">
        <v>17</v>
      </c>
      <c r="F8" s="88">
        <v>26</v>
      </c>
      <c r="G8" s="88">
        <v>38</v>
      </c>
      <c r="H8" s="74">
        <f t="shared" si="0"/>
        <v>101</v>
      </c>
      <c r="I8" s="87" t="s">
        <v>36</v>
      </c>
      <c r="J8" s="87" t="s">
        <v>89</v>
      </c>
    </row>
    <row r="9" spans="1:10" s="89" customFormat="1" ht="30">
      <c r="A9" s="87">
        <v>7</v>
      </c>
      <c r="B9" s="87" t="s">
        <v>43</v>
      </c>
      <c r="C9" s="88">
        <v>5</v>
      </c>
      <c r="D9" s="88">
        <v>9</v>
      </c>
      <c r="E9" s="88">
        <v>19</v>
      </c>
      <c r="F9" s="88">
        <v>24</v>
      </c>
      <c r="G9" s="88">
        <v>21</v>
      </c>
      <c r="H9" s="74">
        <f t="shared" si="0"/>
        <v>78</v>
      </c>
      <c r="I9" s="87" t="s">
        <v>36</v>
      </c>
      <c r="J9" s="87" t="s">
        <v>89</v>
      </c>
    </row>
    <row r="10" spans="1:10" s="86" customFormat="1" ht="17.5">
      <c r="A10" s="72">
        <v>8</v>
      </c>
      <c r="B10" s="72" t="s">
        <v>28</v>
      </c>
      <c r="C10" s="85">
        <v>10</v>
      </c>
      <c r="D10" s="85">
        <v>12</v>
      </c>
      <c r="E10" s="85">
        <v>18</v>
      </c>
      <c r="F10" s="85">
        <v>34</v>
      </c>
      <c r="G10" s="85">
        <v>30</v>
      </c>
      <c r="H10" s="74">
        <f t="shared" si="0"/>
        <v>104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>
        <v>7</v>
      </c>
      <c r="D11" s="85">
        <v>12</v>
      </c>
      <c r="E11" s="85">
        <v>17</v>
      </c>
      <c r="F11" s="85">
        <v>29</v>
      </c>
      <c r="G11" s="85">
        <v>31</v>
      </c>
      <c r="H11" s="74">
        <f t="shared" si="0"/>
        <v>96</v>
      </c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>
        <v>10</v>
      </c>
      <c r="D12" s="85">
        <v>7</v>
      </c>
      <c r="E12" s="85">
        <v>15</v>
      </c>
      <c r="F12" s="85">
        <v>20</v>
      </c>
      <c r="G12" s="85">
        <v>17</v>
      </c>
      <c r="H12" s="74">
        <f t="shared" si="0"/>
        <v>69</v>
      </c>
      <c r="I12" s="72" t="s">
        <v>11</v>
      </c>
      <c r="J12" s="72" t="s">
        <v>10</v>
      </c>
    </row>
    <row r="13" spans="1:10" s="89" customFormat="1" ht="17.5">
      <c r="A13" s="87">
        <v>11</v>
      </c>
      <c r="B13" s="87" t="s">
        <v>13</v>
      </c>
      <c r="C13" s="88">
        <v>7</v>
      </c>
      <c r="D13" s="88">
        <v>10</v>
      </c>
      <c r="E13" s="88">
        <v>15</v>
      </c>
      <c r="F13" s="88">
        <v>35</v>
      </c>
      <c r="G13" s="88">
        <v>32</v>
      </c>
      <c r="H13" s="74">
        <f t="shared" si="0"/>
        <v>99</v>
      </c>
      <c r="I13" s="87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5</v>
      </c>
      <c r="D14" s="85">
        <v>7</v>
      </c>
      <c r="E14" s="85">
        <v>18</v>
      </c>
      <c r="F14" s="85">
        <v>6</v>
      </c>
      <c r="G14" s="85">
        <v>13</v>
      </c>
      <c r="H14" s="74">
        <f t="shared" si="0"/>
        <v>49</v>
      </c>
      <c r="I14" s="72" t="s">
        <v>11</v>
      </c>
      <c r="J14" s="72" t="s">
        <v>10</v>
      </c>
    </row>
    <row r="15" spans="1:10" s="89" customFormat="1" ht="17.5">
      <c r="A15" s="87">
        <v>13</v>
      </c>
      <c r="B15" s="87" t="s">
        <v>194</v>
      </c>
      <c r="C15" s="88"/>
      <c r="D15" s="88"/>
      <c r="E15" s="88"/>
      <c r="F15" s="88"/>
      <c r="G15" s="88"/>
      <c r="H15" s="74"/>
      <c r="I15" s="87" t="s">
        <v>11</v>
      </c>
      <c r="J15" s="87" t="s">
        <v>10</v>
      </c>
    </row>
    <row r="16" spans="1:10" s="89" customFormat="1" ht="17.5">
      <c r="A16" s="87">
        <v>14</v>
      </c>
      <c r="B16" s="87" t="s">
        <v>18</v>
      </c>
      <c r="C16" s="88">
        <v>3</v>
      </c>
      <c r="D16" s="88">
        <v>10</v>
      </c>
      <c r="E16" s="88">
        <v>15</v>
      </c>
      <c r="F16" s="88">
        <v>19</v>
      </c>
      <c r="G16" s="88">
        <v>21</v>
      </c>
      <c r="H16" s="74">
        <f t="shared" si="0"/>
        <v>68</v>
      </c>
      <c r="I16" s="87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11</v>
      </c>
      <c r="D17" s="85">
        <v>11</v>
      </c>
      <c r="E17" s="85">
        <v>20</v>
      </c>
      <c r="F17" s="85">
        <v>32</v>
      </c>
      <c r="G17" s="85">
        <v>31</v>
      </c>
      <c r="H17" s="74">
        <f t="shared" si="0"/>
        <v>105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6</v>
      </c>
      <c r="D18" s="85">
        <v>13</v>
      </c>
      <c r="E18" s="85">
        <v>19</v>
      </c>
      <c r="F18" s="85">
        <v>27</v>
      </c>
      <c r="G18" s="85">
        <v>28</v>
      </c>
      <c r="H18" s="74">
        <f t="shared" si="0"/>
        <v>93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11</v>
      </c>
      <c r="D19" s="85">
        <v>12</v>
      </c>
      <c r="E19" s="85">
        <v>18</v>
      </c>
      <c r="F19" s="85">
        <v>24</v>
      </c>
      <c r="G19" s="85">
        <v>11</v>
      </c>
      <c r="H19" s="74">
        <f t="shared" si="0"/>
        <v>76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>
        <v>7</v>
      </c>
      <c r="D20" s="85">
        <v>7</v>
      </c>
      <c r="E20" s="85">
        <v>17</v>
      </c>
      <c r="F20" s="85">
        <v>36</v>
      </c>
      <c r="G20" s="85">
        <v>41</v>
      </c>
      <c r="H20" s="74">
        <f t="shared" si="0"/>
        <v>108</v>
      </c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/>
      <c r="D21" s="88"/>
      <c r="E21" s="88"/>
      <c r="F21" s="88"/>
      <c r="G21" s="88"/>
      <c r="H21" s="74"/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12</v>
      </c>
      <c r="D22" s="88">
        <v>13</v>
      </c>
      <c r="E22" s="88">
        <v>20</v>
      </c>
      <c r="F22" s="88">
        <v>42</v>
      </c>
      <c r="G22" s="88">
        <v>45</v>
      </c>
      <c r="H22" s="74">
        <f t="shared" si="0"/>
        <v>132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>
        <v>7</v>
      </c>
      <c r="D23" s="85">
        <v>11</v>
      </c>
      <c r="E23" s="85">
        <v>19</v>
      </c>
      <c r="F23" s="85">
        <v>27</v>
      </c>
      <c r="G23" s="85">
        <v>35</v>
      </c>
      <c r="H23" s="74">
        <f t="shared" si="0"/>
        <v>99</v>
      </c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12</v>
      </c>
      <c r="D24" s="88">
        <v>11</v>
      </c>
      <c r="E24" s="88">
        <v>20</v>
      </c>
      <c r="F24" s="88">
        <v>30</v>
      </c>
      <c r="G24" s="88">
        <v>33</v>
      </c>
      <c r="H24" s="74">
        <f t="shared" si="0"/>
        <v>106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4</v>
      </c>
      <c r="D25" s="85">
        <v>15</v>
      </c>
      <c r="E25" s="85">
        <v>19</v>
      </c>
      <c r="F25" s="85">
        <v>30</v>
      </c>
      <c r="G25" s="85">
        <v>43</v>
      </c>
      <c r="H25" s="74">
        <f t="shared" si="0"/>
        <v>111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2</v>
      </c>
      <c r="D26" s="85">
        <v>9</v>
      </c>
      <c r="E26" s="85">
        <v>19</v>
      </c>
      <c r="F26" s="85">
        <v>23</v>
      </c>
      <c r="G26" s="85">
        <v>20</v>
      </c>
      <c r="H26" s="74">
        <f t="shared" si="0"/>
        <v>73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13</v>
      </c>
      <c r="D27" s="88">
        <v>12</v>
      </c>
      <c r="E27" s="88">
        <v>19</v>
      </c>
      <c r="F27" s="88">
        <v>31</v>
      </c>
      <c r="G27" s="88">
        <v>44</v>
      </c>
      <c r="H27" s="74">
        <f t="shared" si="0"/>
        <v>119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/>
      <c r="D28" s="88"/>
      <c r="E28" s="88"/>
      <c r="F28" s="88"/>
      <c r="G28" s="88"/>
      <c r="H28" s="74"/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6</v>
      </c>
      <c r="D29" s="85">
        <v>6</v>
      </c>
      <c r="E29" s="85">
        <v>19</v>
      </c>
      <c r="F29" s="85">
        <v>29</v>
      </c>
      <c r="G29" s="85">
        <v>17</v>
      </c>
      <c r="H29" s="74">
        <f t="shared" si="0"/>
        <v>77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11</v>
      </c>
      <c r="D30" s="88">
        <v>12</v>
      </c>
      <c r="E30" s="88">
        <v>17</v>
      </c>
      <c r="F30" s="88">
        <v>25</v>
      </c>
      <c r="G30" s="88">
        <v>31</v>
      </c>
      <c r="H30" s="74">
        <f>SUM(C30:G30)</f>
        <v>96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8.1</v>
      </c>
      <c r="D31" s="26">
        <v>10.8</v>
      </c>
      <c r="E31" s="26">
        <v>18</v>
      </c>
      <c r="F31" s="33"/>
      <c r="G31" s="33"/>
      <c r="H31" s="26">
        <v>96</v>
      </c>
      <c r="I31" s="2"/>
      <c r="J31" s="2"/>
    </row>
    <row r="32" spans="1:10" ht="15.75" customHeight="1">
      <c r="A32" s="264" t="s">
        <v>84</v>
      </c>
      <c r="B32" s="264"/>
      <c r="C32" s="29"/>
      <c r="D32" s="29"/>
      <c r="E32" s="29"/>
      <c r="F32" s="29"/>
      <c r="G32" s="29"/>
    </row>
    <row r="33" spans="1:10" ht="13.5" customHeight="1">
      <c r="A33" s="265" t="s">
        <v>85</v>
      </c>
      <c r="B33" s="265"/>
      <c r="C33" s="48" t="s">
        <v>50</v>
      </c>
      <c r="D33" s="49">
        <v>28</v>
      </c>
      <c r="E33" s="48" t="s">
        <v>195</v>
      </c>
      <c r="F33" s="49">
        <v>33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34.5</v>
      </c>
      <c r="E34" s="48" t="s">
        <v>193</v>
      </c>
      <c r="F34" s="49">
        <v>38.5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24</v>
      </c>
      <c r="E35" s="50" t="s">
        <v>10</v>
      </c>
      <c r="F35" s="51">
        <v>23</v>
      </c>
      <c r="G35" s="28"/>
      <c r="H35" s="27"/>
      <c r="I35" s="27"/>
      <c r="J35" s="27"/>
    </row>
    <row r="36" spans="1:10">
      <c r="C36" s="52" t="s">
        <v>39</v>
      </c>
      <c r="D36" s="53">
        <v>30</v>
      </c>
      <c r="E36" s="50" t="s">
        <v>38</v>
      </c>
      <c r="F36" s="51">
        <v>32</v>
      </c>
      <c r="H36" s="27"/>
      <c r="I36" s="27"/>
      <c r="J36" s="27"/>
    </row>
    <row r="37" spans="1:10">
      <c r="C37" s="52" t="s">
        <v>22</v>
      </c>
      <c r="D37" s="53">
        <v>30.3</v>
      </c>
      <c r="E37" s="50" t="s">
        <v>23</v>
      </c>
      <c r="F37" s="51">
        <v>35.6</v>
      </c>
    </row>
    <row r="38" spans="1:10">
      <c r="C38" s="52" t="s">
        <v>47</v>
      </c>
      <c r="D38" s="53">
        <v>24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I10" sqref="I10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259" t="s">
        <v>293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7</v>
      </c>
      <c r="D3" s="82">
        <v>11</v>
      </c>
      <c r="E3" s="82">
        <v>17</v>
      </c>
      <c r="F3" s="82">
        <v>26</v>
      </c>
      <c r="G3" s="82">
        <v>18</v>
      </c>
      <c r="H3" s="74">
        <f>SUM(C3:G3)</f>
        <v>79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9</v>
      </c>
      <c r="D4" s="82">
        <v>14</v>
      </c>
      <c r="E4" s="82">
        <v>18</v>
      </c>
      <c r="F4" s="82">
        <v>31</v>
      </c>
      <c r="G4" s="82">
        <v>24</v>
      </c>
      <c r="H4" s="74">
        <f>SUM(C4:G4)</f>
        <v>96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/>
      <c r="D5" s="82"/>
      <c r="E5" s="82"/>
      <c r="F5" s="82"/>
      <c r="G5" s="82"/>
      <c r="H5" s="74"/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8</v>
      </c>
      <c r="D6" s="82">
        <v>10</v>
      </c>
      <c r="E6" s="82">
        <v>18</v>
      </c>
      <c r="F6" s="82">
        <v>28</v>
      </c>
      <c r="G6" s="82">
        <v>38</v>
      </c>
      <c r="H6" s="74">
        <f t="shared" ref="H6:H28" si="0">SUM(C6:G6)</f>
        <v>102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11</v>
      </c>
      <c r="D7" s="82">
        <v>13</v>
      </c>
      <c r="E7" s="82">
        <v>17</v>
      </c>
      <c r="F7" s="82">
        <v>40</v>
      </c>
      <c r="G7" s="82">
        <v>34</v>
      </c>
      <c r="H7" s="74">
        <f t="shared" si="0"/>
        <v>115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15</v>
      </c>
      <c r="D8" s="78">
        <v>11</v>
      </c>
      <c r="E8" s="78">
        <v>20</v>
      </c>
      <c r="F8" s="78">
        <v>29</v>
      </c>
      <c r="G8" s="78">
        <v>31</v>
      </c>
      <c r="H8" s="74">
        <f t="shared" si="0"/>
        <v>106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6</v>
      </c>
      <c r="D9" s="82">
        <v>11</v>
      </c>
      <c r="E9" s="82">
        <v>15</v>
      </c>
      <c r="F9" s="82">
        <v>32</v>
      </c>
      <c r="G9" s="82">
        <v>34</v>
      </c>
      <c r="H9" s="74">
        <f t="shared" si="0"/>
        <v>98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12</v>
      </c>
      <c r="D10" s="82">
        <v>12</v>
      </c>
      <c r="E10" s="82">
        <v>17</v>
      </c>
      <c r="F10" s="82">
        <v>32</v>
      </c>
      <c r="G10" s="82">
        <v>30</v>
      </c>
      <c r="H10" s="74">
        <f t="shared" si="0"/>
        <v>103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11</v>
      </c>
      <c r="D11" s="78">
        <v>14</v>
      </c>
      <c r="E11" s="78">
        <v>17</v>
      </c>
      <c r="F11" s="78">
        <v>28</v>
      </c>
      <c r="G11" s="78">
        <v>29</v>
      </c>
      <c r="H11" s="74">
        <f t="shared" si="0"/>
        <v>99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11</v>
      </c>
      <c r="D12" s="82">
        <v>12</v>
      </c>
      <c r="E12" s="82">
        <v>18</v>
      </c>
      <c r="F12" s="82">
        <v>34</v>
      </c>
      <c r="G12" s="82">
        <v>32</v>
      </c>
      <c r="H12" s="74">
        <f t="shared" si="0"/>
        <v>107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12</v>
      </c>
      <c r="D13" s="78">
        <v>14</v>
      </c>
      <c r="E13" s="78">
        <v>18</v>
      </c>
      <c r="F13" s="78">
        <v>36</v>
      </c>
      <c r="G13" s="78">
        <v>23</v>
      </c>
      <c r="H13" s="74">
        <f t="shared" si="0"/>
        <v>103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6</v>
      </c>
      <c r="D14" s="78">
        <v>9</v>
      </c>
      <c r="E14" s="78">
        <v>16</v>
      </c>
      <c r="F14" s="78">
        <v>11</v>
      </c>
      <c r="G14" s="78">
        <v>9</v>
      </c>
      <c r="H14" s="74">
        <f t="shared" si="0"/>
        <v>51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15</v>
      </c>
      <c r="D15" s="78">
        <v>7</v>
      </c>
      <c r="E15" s="78">
        <v>18</v>
      </c>
      <c r="F15" s="78">
        <v>10</v>
      </c>
      <c r="G15" s="78">
        <v>6</v>
      </c>
      <c r="H15" s="74">
        <f t="shared" si="0"/>
        <v>56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9</v>
      </c>
      <c r="D16" s="78">
        <v>12</v>
      </c>
      <c r="E16" s="78">
        <v>17</v>
      </c>
      <c r="F16" s="78">
        <v>11</v>
      </c>
      <c r="G16" s="78">
        <v>11</v>
      </c>
      <c r="H16" s="74">
        <f t="shared" si="0"/>
        <v>60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/>
      <c r="D17" s="82"/>
      <c r="E17" s="82"/>
      <c r="F17" s="82"/>
      <c r="G17" s="82"/>
      <c r="H17" s="74"/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13</v>
      </c>
      <c r="D18" s="82">
        <v>15</v>
      </c>
      <c r="E18" s="82">
        <v>17</v>
      </c>
      <c r="F18" s="82">
        <v>40</v>
      </c>
      <c r="G18" s="82">
        <v>38</v>
      </c>
      <c r="H18" s="74">
        <f t="shared" si="0"/>
        <v>123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11</v>
      </c>
      <c r="D19" s="82">
        <v>14</v>
      </c>
      <c r="E19" s="82">
        <v>18</v>
      </c>
      <c r="F19" s="82">
        <v>36</v>
      </c>
      <c r="G19" s="82">
        <v>29</v>
      </c>
      <c r="H19" s="74">
        <f t="shared" si="0"/>
        <v>108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/>
      <c r="D20" s="82"/>
      <c r="E20" s="82"/>
      <c r="F20" s="82"/>
      <c r="G20" s="82"/>
      <c r="H20" s="74"/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9</v>
      </c>
      <c r="D21" s="78">
        <v>14</v>
      </c>
      <c r="E21" s="78">
        <v>17</v>
      </c>
      <c r="F21" s="78">
        <v>31</v>
      </c>
      <c r="G21" s="78">
        <v>33</v>
      </c>
      <c r="H21" s="74">
        <f t="shared" si="0"/>
        <v>104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10</v>
      </c>
      <c r="D22" s="82">
        <v>9</v>
      </c>
      <c r="E22" s="82">
        <v>15</v>
      </c>
      <c r="F22" s="82">
        <v>33</v>
      </c>
      <c r="G22" s="82">
        <v>28</v>
      </c>
      <c r="H22" s="74">
        <f t="shared" si="0"/>
        <v>95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>
        <v>4</v>
      </c>
      <c r="D23" s="78">
        <v>5</v>
      </c>
      <c r="E23" s="78">
        <v>17</v>
      </c>
      <c r="F23" s="78">
        <v>13</v>
      </c>
      <c r="G23" s="78">
        <v>25</v>
      </c>
      <c r="H23" s="74">
        <f t="shared" si="0"/>
        <v>64</v>
      </c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10</v>
      </c>
      <c r="D24" s="82">
        <v>12</v>
      </c>
      <c r="E24" s="82">
        <v>17</v>
      </c>
      <c r="F24" s="82">
        <v>35</v>
      </c>
      <c r="G24" s="82">
        <v>34</v>
      </c>
      <c r="H24" s="74">
        <f t="shared" si="0"/>
        <v>108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9</v>
      </c>
      <c r="D25" s="78">
        <v>13</v>
      </c>
      <c r="E25" s="78">
        <v>18</v>
      </c>
      <c r="F25" s="78">
        <v>36</v>
      </c>
      <c r="G25" s="78">
        <v>33</v>
      </c>
      <c r="H25" s="74">
        <f t="shared" si="0"/>
        <v>109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8</v>
      </c>
      <c r="D26" s="78">
        <v>15</v>
      </c>
      <c r="E26" s="78">
        <v>17</v>
      </c>
      <c r="F26" s="78">
        <v>36</v>
      </c>
      <c r="G26" s="78">
        <v>33</v>
      </c>
      <c r="H26" s="74">
        <f t="shared" si="0"/>
        <v>109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15</v>
      </c>
      <c r="D27" s="82">
        <v>10</v>
      </c>
      <c r="E27" s="82">
        <v>20</v>
      </c>
      <c r="F27" s="82">
        <v>28</v>
      </c>
      <c r="G27" s="82">
        <v>34</v>
      </c>
      <c r="H27" s="74">
        <f t="shared" si="0"/>
        <v>107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9</v>
      </c>
      <c r="D28" s="82">
        <v>14</v>
      </c>
      <c r="E28" s="82">
        <v>16</v>
      </c>
      <c r="F28" s="82">
        <v>35</v>
      </c>
      <c r="G28" s="82">
        <v>35</v>
      </c>
      <c r="H28" s="74">
        <f t="shared" si="0"/>
        <v>109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10</v>
      </c>
      <c r="D29" s="14">
        <v>11.7</v>
      </c>
      <c r="E29" s="14">
        <v>17.3</v>
      </c>
      <c r="F29" s="8"/>
      <c r="G29" s="8"/>
      <c r="H29" s="5">
        <v>96.1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28.5</v>
      </c>
      <c r="E31" s="54" t="s">
        <v>45</v>
      </c>
      <c r="F31" s="49">
        <v>21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28</v>
      </c>
      <c r="E32" s="54" t="s">
        <v>193</v>
      </c>
      <c r="F32" s="49">
        <v>38</v>
      </c>
      <c r="G32" s="32"/>
      <c r="H32" s="31"/>
    </row>
    <row r="33" spans="3:6">
      <c r="C33" s="55" t="s">
        <v>11</v>
      </c>
      <c r="D33" s="51">
        <v>28.2</v>
      </c>
      <c r="E33" s="55" t="s">
        <v>10</v>
      </c>
      <c r="F33" s="51">
        <v>25.5</v>
      </c>
    </row>
    <row r="34" spans="3:6">
      <c r="C34" s="55" t="s">
        <v>38</v>
      </c>
      <c r="D34" s="51">
        <v>31</v>
      </c>
      <c r="E34" s="55" t="s">
        <v>47</v>
      </c>
      <c r="F34" s="51">
        <v>28.6</v>
      </c>
    </row>
    <row r="35" spans="3:6">
      <c r="C35" s="55" t="s">
        <v>22</v>
      </c>
      <c r="D35" s="51">
        <v>30.8</v>
      </c>
      <c r="E35" s="55" t="s">
        <v>23</v>
      </c>
      <c r="F35" s="51">
        <v>33.799999999999997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J39"/>
  <sheetViews>
    <sheetView zoomScale="115" zoomScaleNormal="115" workbookViewId="0">
      <selection activeCell="I15" sqref="I15:I16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7" width="7" customWidth="1"/>
    <col min="8" max="8" width="7.26953125" customWidth="1"/>
    <col min="9" max="9" width="12.81640625" customWidth="1"/>
    <col min="10" max="10" width="14.81640625" customWidth="1"/>
  </cols>
  <sheetData>
    <row r="1" spans="1:10" ht="51" customHeight="1">
      <c r="B1" s="259" t="s">
        <v>294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11</v>
      </c>
      <c r="D3" s="85">
        <v>13</v>
      </c>
      <c r="E3" s="85">
        <v>18</v>
      </c>
      <c r="F3" s="85">
        <v>29</v>
      </c>
      <c r="G3" s="85">
        <v>25</v>
      </c>
      <c r="H3" s="74">
        <f t="shared" ref="H3:H29" si="0">SUM(C3:G3)</f>
        <v>96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10</v>
      </c>
      <c r="D4" s="88">
        <v>12</v>
      </c>
      <c r="E4" s="88">
        <v>14</v>
      </c>
      <c r="F4" s="88">
        <v>21</v>
      </c>
      <c r="G4" s="88">
        <v>28</v>
      </c>
      <c r="H4" s="74">
        <f t="shared" si="0"/>
        <v>85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7</v>
      </c>
      <c r="D5" s="85">
        <v>5</v>
      </c>
      <c r="E5" s="85">
        <v>16</v>
      </c>
      <c r="F5" s="85">
        <v>37</v>
      </c>
      <c r="G5" s="85">
        <v>44</v>
      </c>
      <c r="H5" s="74">
        <f>SUM(C5:G5)</f>
        <v>109</v>
      </c>
      <c r="I5" s="72" t="s">
        <v>87</v>
      </c>
      <c r="J5" s="72" t="s">
        <v>88</v>
      </c>
    </row>
    <row r="6" spans="1:10" s="89" customFormat="1" ht="17.5">
      <c r="A6" s="87">
        <v>4</v>
      </c>
      <c r="B6" s="87" t="s">
        <v>261</v>
      </c>
      <c r="C6" s="88">
        <v>14</v>
      </c>
      <c r="D6" s="88">
        <v>14</v>
      </c>
      <c r="E6" s="88">
        <v>19</v>
      </c>
      <c r="F6" s="88">
        <v>35</v>
      </c>
      <c r="G6" s="88">
        <v>31</v>
      </c>
      <c r="H6" s="74">
        <f t="shared" si="0"/>
        <v>113</v>
      </c>
      <c r="I6" s="87" t="s">
        <v>36</v>
      </c>
      <c r="J6" s="81" t="s">
        <v>89</v>
      </c>
    </row>
    <row r="7" spans="1:10" s="89" customFormat="1" ht="17.5">
      <c r="A7" s="87">
        <v>5</v>
      </c>
      <c r="B7" s="87" t="s">
        <v>37</v>
      </c>
      <c r="C7" s="88">
        <v>9</v>
      </c>
      <c r="D7" s="88">
        <v>13</v>
      </c>
      <c r="E7" s="88">
        <v>19</v>
      </c>
      <c r="F7" s="88">
        <v>28</v>
      </c>
      <c r="G7" s="88">
        <v>35</v>
      </c>
      <c r="H7" s="74">
        <f t="shared" si="0"/>
        <v>104</v>
      </c>
      <c r="I7" s="87" t="s">
        <v>39</v>
      </c>
      <c r="J7" s="81" t="s">
        <v>89</v>
      </c>
    </row>
    <row r="8" spans="1:10" s="89" customFormat="1" ht="17.5">
      <c r="A8" s="87">
        <v>6</v>
      </c>
      <c r="B8" s="87" t="s">
        <v>40</v>
      </c>
      <c r="C8" s="88">
        <v>13</v>
      </c>
      <c r="D8" s="88">
        <v>11</v>
      </c>
      <c r="E8" s="88">
        <v>17</v>
      </c>
      <c r="F8" s="88">
        <v>31</v>
      </c>
      <c r="G8" s="88">
        <v>30</v>
      </c>
      <c r="H8" s="74">
        <f t="shared" si="0"/>
        <v>102</v>
      </c>
      <c r="I8" s="87" t="s">
        <v>36</v>
      </c>
      <c r="J8" s="81" t="s">
        <v>89</v>
      </c>
    </row>
    <row r="9" spans="1:10" s="89" customFormat="1" ht="17.5">
      <c r="A9" s="87">
        <v>7</v>
      </c>
      <c r="B9" s="87" t="s">
        <v>43</v>
      </c>
      <c r="C9" s="88">
        <v>11</v>
      </c>
      <c r="D9" s="88">
        <v>12</v>
      </c>
      <c r="E9" s="88">
        <v>16</v>
      </c>
      <c r="F9" s="88">
        <v>27</v>
      </c>
      <c r="G9" s="88">
        <v>28</v>
      </c>
      <c r="H9" s="74">
        <f t="shared" si="0"/>
        <v>94</v>
      </c>
      <c r="I9" s="87" t="s">
        <v>36</v>
      </c>
      <c r="J9" s="81" t="s">
        <v>89</v>
      </c>
    </row>
    <row r="10" spans="1:10" s="86" customFormat="1" ht="17.5">
      <c r="A10" s="72">
        <v>8</v>
      </c>
      <c r="B10" s="72" t="s">
        <v>28</v>
      </c>
      <c r="C10" s="85">
        <v>10</v>
      </c>
      <c r="D10" s="85">
        <v>11</v>
      </c>
      <c r="E10" s="85">
        <v>17</v>
      </c>
      <c r="F10" s="85">
        <v>29</v>
      </c>
      <c r="G10" s="85">
        <v>25</v>
      </c>
      <c r="H10" s="74">
        <f t="shared" si="0"/>
        <v>92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>
        <v>13</v>
      </c>
      <c r="D11" s="85">
        <v>14</v>
      </c>
      <c r="E11" s="85">
        <v>20</v>
      </c>
      <c r="F11" s="85">
        <v>36</v>
      </c>
      <c r="G11" s="85">
        <v>34</v>
      </c>
      <c r="H11" s="74">
        <f t="shared" si="0"/>
        <v>117</v>
      </c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>
        <v>10</v>
      </c>
      <c r="D12" s="85">
        <v>9</v>
      </c>
      <c r="E12" s="85">
        <v>16</v>
      </c>
      <c r="F12" s="85">
        <v>20</v>
      </c>
      <c r="G12" s="85">
        <v>14</v>
      </c>
      <c r="H12" s="74">
        <f t="shared" si="0"/>
        <v>69</v>
      </c>
      <c r="I12" s="72" t="s">
        <v>11</v>
      </c>
      <c r="J12" s="72" t="s">
        <v>10</v>
      </c>
    </row>
    <row r="13" spans="1:10" s="89" customFormat="1" ht="17.5">
      <c r="A13" s="87">
        <v>11</v>
      </c>
      <c r="B13" s="87" t="s">
        <v>13</v>
      </c>
      <c r="C13" s="88">
        <v>14</v>
      </c>
      <c r="D13" s="88">
        <v>12</v>
      </c>
      <c r="E13" s="88">
        <v>19</v>
      </c>
      <c r="F13" s="88">
        <v>36</v>
      </c>
      <c r="G13" s="88">
        <v>35</v>
      </c>
      <c r="H13" s="74">
        <f t="shared" si="0"/>
        <v>116</v>
      </c>
      <c r="I13" s="81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9</v>
      </c>
      <c r="D14" s="85">
        <v>9</v>
      </c>
      <c r="E14" s="85">
        <v>15</v>
      </c>
      <c r="F14" s="85">
        <v>14</v>
      </c>
      <c r="G14" s="85">
        <v>12</v>
      </c>
      <c r="H14" s="74">
        <f t="shared" si="0"/>
        <v>59</v>
      </c>
      <c r="I14" s="72" t="s">
        <v>11</v>
      </c>
      <c r="J14" s="72" t="s">
        <v>10</v>
      </c>
    </row>
    <row r="15" spans="1:10" s="89" customFormat="1" ht="17.5">
      <c r="A15" s="87">
        <v>13</v>
      </c>
      <c r="B15" s="87" t="s">
        <v>194</v>
      </c>
      <c r="C15" s="88">
        <v>14</v>
      </c>
      <c r="D15" s="88">
        <v>14</v>
      </c>
      <c r="E15" s="88">
        <v>14</v>
      </c>
      <c r="F15" s="88">
        <v>29</v>
      </c>
      <c r="G15" s="88">
        <v>31</v>
      </c>
      <c r="H15" s="74">
        <f t="shared" si="0"/>
        <v>102</v>
      </c>
      <c r="I15" s="81" t="s">
        <v>11</v>
      </c>
      <c r="J15" s="87" t="s">
        <v>10</v>
      </c>
    </row>
    <row r="16" spans="1:10" s="89" customFormat="1" ht="17.5">
      <c r="A16" s="87">
        <v>14</v>
      </c>
      <c r="B16" s="87" t="s">
        <v>18</v>
      </c>
      <c r="C16" s="88">
        <v>11</v>
      </c>
      <c r="D16" s="88">
        <v>10</v>
      </c>
      <c r="E16" s="88">
        <v>19</v>
      </c>
      <c r="F16" s="88">
        <v>18</v>
      </c>
      <c r="G16" s="88">
        <v>23</v>
      </c>
      <c r="H16" s="74">
        <f t="shared" si="0"/>
        <v>81</v>
      </c>
      <c r="I16" s="81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10</v>
      </c>
      <c r="D17" s="85">
        <v>13</v>
      </c>
      <c r="E17" s="85">
        <v>11</v>
      </c>
      <c r="F17" s="85">
        <v>25</v>
      </c>
      <c r="G17" s="85">
        <v>29</v>
      </c>
      <c r="H17" s="74">
        <f t="shared" si="0"/>
        <v>88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8</v>
      </c>
      <c r="D18" s="85">
        <v>10</v>
      </c>
      <c r="E18" s="85">
        <v>19</v>
      </c>
      <c r="F18" s="85">
        <v>26</v>
      </c>
      <c r="G18" s="85">
        <v>31</v>
      </c>
      <c r="H18" s="74">
        <f t="shared" si="0"/>
        <v>94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6</v>
      </c>
      <c r="D19" s="85">
        <v>11</v>
      </c>
      <c r="E19" s="85">
        <v>16</v>
      </c>
      <c r="F19" s="85">
        <v>33</v>
      </c>
      <c r="G19" s="85">
        <v>27</v>
      </c>
      <c r="H19" s="74">
        <f t="shared" si="0"/>
        <v>93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>
        <v>8</v>
      </c>
      <c r="D20" s="85">
        <v>11</v>
      </c>
      <c r="E20" s="85">
        <v>15</v>
      </c>
      <c r="F20" s="85">
        <v>29</v>
      </c>
      <c r="G20" s="85">
        <v>22</v>
      </c>
      <c r="H20" s="74">
        <f t="shared" si="0"/>
        <v>85</v>
      </c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>
        <v>10</v>
      </c>
      <c r="D21" s="88">
        <v>13</v>
      </c>
      <c r="E21" s="88">
        <v>19</v>
      </c>
      <c r="F21" s="88">
        <v>32</v>
      </c>
      <c r="G21" s="88">
        <v>40</v>
      </c>
      <c r="H21" s="74">
        <f t="shared" si="0"/>
        <v>114</v>
      </c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11</v>
      </c>
      <c r="D22" s="88">
        <v>12</v>
      </c>
      <c r="E22" s="88">
        <v>20</v>
      </c>
      <c r="F22" s="88">
        <v>39</v>
      </c>
      <c r="G22" s="88">
        <v>38</v>
      </c>
      <c r="H22" s="74">
        <f t="shared" si="0"/>
        <v>120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>
        <v>11</v>
      </c>
      <c r="D23" s="85">
        <v>11</v>
      </c>
      <c r="E23" s="85">
        <v>19</v>
      </c>
      <c r="F23" s="85">
        <v>30</v>
      </c>
      <c r="G23" s="85">
        <v>30</v>
      </c>
      <c r="H23" s="74">
        <f t="shared" si="0"/>
        <v>101</v>
      </c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10</v>
      </c>
      <c r="D24" s="88">
        <v>10</v>
      </c>
      <c r="E24" s="88">
        <v>17</v>
      </c>
      <c r="F24" s="88">
        <v>31</v>
      </c>
      <c r="G24" s="88">
        <v>30</v>
      </c>
      <c r="H24" s="74">
        <f t="shared" si="0"/>
        <v>98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11</v>
      </c>
      <c r="D25" s="85">
        <v>11</v>
      </c>
      <c r="E25" s="85">
        <v>19</v>
      </c>
      <c r="F25" s="85">
        <v>29</v>
      </c>
      <c r="G25" s="85">
        <v>39</v>
      </c>
      <c r="H25" s="74">
        <f t="shared" si="0"/>
        <v>109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8</v>
      </c>
      <c r="D26" s="85">
        <v>10</v>
      </c>
      <c r="E26" s="85">
        <v>12</v>
      </c>
      <c r="F26" s="85">
        <v>26</v>
      </c>
      <c r="G26" s="85">
        <v>17</v>
      </c>
      <c r="H26" s="74">
        <f t="shared" si="0"/>
        <v>73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15</v>
      </c>
      <c r="D27" s="88">
        <v>14</v>
      </c>
      <c r="E27" s="88">
        <v>19</v>
      </c>
      <c r="F27" s="88">
        <v>31</v>
      </c>
      <c r="G27" s="88">
        <v>37</v>
      </c>
      <c r="H27" s="74">
        <f t="shared" si="0"/>
        <v>116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>
        <v>10</v>
      </c>
      <c r="D28" s="88">
        <v>11</v>
      </c>
      <c r="E28" s="88">
        <v>17</v>
      </c>
      <c r="F28" s="88">
        <v>36</v>
      </c>
      <c r="G28" s="88">
        <v>38</v>
      </c>
      <c r="H28" s="74">
        <f t="shared" si="0"/>
        <v>112</v>
      </c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14</v>
      </c>
      <c r="D29" s="85">
        <v>14</v>
      </c>
      <c r="E29" s="85">
        <v>14</v>
      </c>
      <c r="F29" s="85">
        <v>30</v>
      </c>
      <c r="G29" s="85">
        <v>22</v>
      </c>
      <c r="H29" s="74">
        <f t="shared" si="0"/>
        <v>94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10</v>
      </c>
      <c r="D30" s="88">
        <v>9</v>
      </c>
      <c r="E30" s="88">
        <v>19</v>
      </c>
      <c r="F30" s="88">
        <v>41</v>
      </c>
      <c r="G30" s="88">
        <v>34</v>
      </c>
      <c r="H30" s="74">
        <f>SUM(C30:G30)</f>
        <v>113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10.6</v>
      </c>
      <c r="D31" s="26">
        <v>11.3</v>
      </c>
      <c r="E31" s="26">
        <v>16.899999999999999</v>
      </c>
      <c r="F31" s="33"/>
      <c r="G31" s="33"/>
      <c r="H31" s="26">
        <v>98.1</v>
      </c>
      <c r="I31" s="2"/>
      <c r="J31" s="2"/>
    </row>
    <row r="32" spans="1:10" ht="15.75" customHeight="1">
      <c r="A32" s="264" t="s">
        <v>84</v>
      </c>
      <c r="B32" s="264"/>
      <c r="C32" s="29"/>
      <c r="D32" s="29"/>
      <c r="E32" s="29"/>
      <c r="F32" s="29"/>
      <c r="G32" s="29"/>
    </row>
    <row r="33" spans="1:10" ht="13.5" customHeight="1">
      <c r="A33" s="265" t="s">
        <v>85</v>
      </c>
      <c r="B33" s="265"/>
      <c r="C33" s="48" t="s">
        <v>50</v>
      </c>
      <c r="D33" s="49">
        <v>29</v>
      </c>
      <c r="E33" s="48" t="s">
        <v>195</v>
      </c>
      <c r="F33" s="49">
        <v>25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29</v>
      </c>
      <c r="E34" s="48" t="s">
        <v>193</v>
      </c>
      <c r="F34" s="49">
        <v>36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25.5</v>
      </c>
      <c r="E35" s="50" t="s">
        <v>10</v>
      </c>
      <c r="F35" s="51">
        <v>26.2</v>
      </c>
      <c r="G35" s="28"/>
      <c r="H35" s="27"/>
      <c r="I35" s="27"/>
      <c r="J35" s="27"/>
    </row>
    <row r="36" spans="1:10">
      <c r="C36" s="52" t="s">
        <v>39</v>
      </c>
      <c r="D36" s="53">
        <v>30</v>
      </c>
      <c r="E36" s="50" t="s">
        <v>38</v>
      </c>
      <c r="F36" s="51">
        <v>29.8</v>
      </c>
      <c r="H36" s="27"/>
      <c r="I36" s="27"/>
      <c r="J36" s="27"/>
    </row>
    <row r="37" spans="1:10">
      <c r="C37" s="52" t="s">
        <v>22</v>
      </c>
      <c r="D37" s="53">
        <v>32.1</v>
      </c>
      <c r="E37" s="50" t="s">
        <v>23</v>
      </c>
      <c r="F37" s="51">
        <v>32.4</v>
      </c>
    </row>
    <row r="38" spans="1:10">
      <c r="C38" s="52" t="s">
        <v>47</v>
      </c>
      <c r="D38" s="53">
        <v>28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J35"/>
  <sheetViews>
    <sheetView topLeftCell="A20" workbookViewId="0">
      <selection sqref="A1:J35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259" t="s">
        <v>295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8</v>
      </c>
      <c r="D3" s="82">
        <v>10</v>
      </c>
      <c r="E3" s="82">
        <v>19</v>
      </c>
      <c r="F3" s="82">
        <v>21</v>
      </c>
      <c r="G3" s="82">
        <v>24</v>
      </c>
      <c r="H3" s="74">
        <f>SUM(C3:G3)</f>
        <v>82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13</v>
      </c>
      <c r="D4" s="82">
        <v>12</v>
      </c>
      <c r="E4" s="82">
        <v>17</v>
      </c>
      <c r="F4" s="82">
        <v>39</v>
      </c>
      <c r="G4" s="82">
        <v>36</v>
      </c>
      <c r="H4" s="74">
        <f>SUM(C4:G4)</f>
        <v>117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8</v>
      </c>
      <c r="D5" s="82">
        <v>2</v>
      </c>
      <c r="E5" s="82">
        <v>12</v>
      </c>
      <c r="F5" s="82">
        <v>16</v>
      </c>
      <c r="G5" s="82">
        <v>30</v>
      </c>
      <c r="H5" s="74">
        <f>SUM(C5:G5)</f>
        <v>68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5</v>
      </c>
      <c r="D6" s="82">
        <v>11</v>
      </c>
      <c r="E6" s="82">
        <v>18</v>
      </c>
      <c r="F6" s="82">
        <v>26</v>
      </c>
      <c r="G6" s="82">
        <v>34</v>
      </c>
      <c r="H6" s="74">
        <f t="shared" ref="H6:H28" si="0">SUM(C6:G6)</f>
        <v>94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13</v>
      </c>
      <c r="D7" s="82">
        <v>12</v>
      </c>
      <c r="E7" s="82">
        <v>16</v>
      </c>
      <c r="F7" s="82">
        <v>37</v>
      </c>
      <c r="G7" s="82">
        <v>35</v>
      </c>
      <c r="H7" s="74">
        <f t="shared" si="0"/>
        <v>113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8</v>
      </c>
      <c r="D8" s="78">
        <v>11</v>
      </c>
      <c r="E8" s="78">
        <v>18</v>
      </c>
      <c r="F8" s="78">
        <v>37</v>
      </c>
      <c r="G8" s="78">
        <v>30</v>
      </c>
      <c r="H8" s="74">
        <f t="shared" si="0"/>
        <v>104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11</v>
      </c>
      <c r="D9" s="82">
        <v>13</v>
      </c>
      <c r="E9" s="82">
        <v>16</v>
      </c>
      <c r="F9" s="82">
        <v>30</v>
      </c>
      <c r="G9" s="82">
        <v>28</v>
      </c>
      <c r="H9" s="74">
        <f t="shared" si="0"/>
        <v>98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8</v>
      </c>
      <c r="D10" s="82">
        <v>11</v>
      </c>
      <c r="E10" s="82">
        <v>17</v>
      </c>
      <c r="F10" s="82">
        <v>29</v>
      </c>
      <c r="G10" s="82">
        <v>27</v>
      </c>
      <c r="H10" s="74">
        <f t="shared" si="0"/>
        <v>92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7</v>
      </c>
      <c r="D11" s="78">
        <v>11</v>
      </c>
      <c r="E11" s="78">
        <v>17</v>
      </c>
      <c r="F11" s="78">
        <v>30</v>
      </c>
      <c r="G11" s="78">
        <v>35</v>
      </c>
      <c r="H11" s="74">
        <f t="shared" si="0"/>
        <v>100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/>
      <c r="D12" s="82"/>
      <c r="E12" s="82"/>
      <c r="F12" s="82"/>
      <c r="G12" s="82"/>
      <c r="H12" s="74"/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11</v>
      </c>
      <c r="D13" s="78">
        <v>12</v>
      </c>
      <c r="E13" s="78">
        <v>16</v>
      </c>
      <c r="F13" s="78">
        <v>30</v>
      </c>
      <c r="G13" s="78">
        <v>29</v>
      </c>
      <c r="H13" s="74">
        <f t="shared" si="0"/>
        <v>98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12</v>
      </c>
      <c r="D14" s="78">
        <v>7</v>
      </c>
      <c r="E14" s="78">
        <v>18</v>
      </c>
      <c r="F14" s="78">
        <v>31</v>
      </c>
      <c r="G14" s="78">
        <v>35</v>
      </c>
      <c r="H14" s="74">
        <f t="shared" si="0"/>
        <v>103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8</v>
      </c>
      <c r="D15" s="78">
        <v>13</v>
      </c>
      <c r="E15" s="78">
        <v>11</v>
      </c>
      <c r="F15" s="78">
        <v>10</v>
      </c>
      <c r="G15" s="78">
        <v>27</v>
      </c>
      <c r="H15" s="74">
        <f t="shared" si="0"/>
        <v>69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7</v>
      </c>
      <c r="D16" s="78">
        <v>12</v>
      </c>
      <c r="E16" s="78">
        <v>20</v>
      </c>
      <c r="F16" s="78">
        <v>43</v>
      </c>
      <c r="G16" s="78">
        <v>41</v>
      </c>
      <c r="H16" s="74">
        <f t="shared" si="0"/>
        <v>123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13</v>
      </c>
      <c r="D17" s="82">
        <v>12</v>
      </c>
      <c r="E17" s="82">
        <v>19</v>
      </c>
      <c r="F17" s="82">
        <v>35</v>
      </c>
      <c r="G17" s="82">
        <v>36</v>
      </c>
      <c r="H17" s="74">
        <f>SUM(C17:G17)</f>
        <v>115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9</v>
      </c>
      <c r="D18" s="82">
        <v>14</v>
      </c>
      <c r="E18" s="82">
        <v>16</v>
      </c>
      <c r="F18" s="82">
        <v>40</v>
      </c>
      <c r="G18" s="82">
        <v>43</v>
      </c>
      <c r="H18" s="74">
        <f t="shared" si="0"/>
        <v>122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6</v>
      </c>
      <c r="D19" s="82">
        <v>10</v>
      </c>
      <c r="E19" s="82">
        <v>17</v>
      </c>
      <c r="F19" s="82">
        <v>37</v>
      </c>
      <c r="G19" s="82">
        <v>33</v>
      </c>
      <c r="H19" s="74">
        <f t="shared" si="0"/>
        <v>103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9</v>
      </c>
      <c r="D20" s="82">
        <v>12</v>
      </c>
      <c r="E20" s="82">
        <v>17</v>
      </c>
      <c r="F20" s="82">
        <v>33</v>
      </c>
      <c r="G20" s="82">
        <v>37</v>
      </c>
      <c r="H20" s="74">
        <f>SUM(C20:G20)</f>
        <v>108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10</v>
      </c>
      <c r="D21" s="78">
        <v>12</v>
      </c>
      <c r="E21" s="78">
        <v>19</v>
      </c>
      <c r="F21" s="78">
        <v>28</v>
      </c>
      <c r="G21" s="78">
        <v>35</v>
      </c>
      <c r="H21" s="74">
        <f t="shared" si="0"/>
        <v>104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/>
      <c r="D22" s="82"/>
      <c r="E22" s="82"/>
      <c r="F22" s="82"/>
      <c r="G22" s="82"/>
      <c r="H22" s="74"/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/>
      <c r="D23" s="78"/>
      <c r="E23" s="78"/>
      <c r="F23" s="78"/>
      <c r="G23" s="78"/>
      <c r="H23" s="74"/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12</v>
      </c>
      <c r="D24" s="82">
        <v>13</v>
      </c>
      <c r="E24" s="82">
        <v>19</v>
      </c>
      <c r="F24" s="82">
        <v>38</v>
      </c>
      <c r="G24" s="82">
        <v>40</v>
      </c>
      <c r="H24" s="74">
        <f t="shared" si="0"/>
        <v>122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12</v>
      </c>
      <c r="D25" s="78">
        <v>11</v>
      </c>
      <c r="E25" s="78">
        <v>17</v>
      </c>
      <c r="F25" s="78">
        <v>22</v>
      </c>
      <c r="G25" s="78">
        <v>36</v>
      </c>
      <c r="H25" s="74">
        <f t="shared" si="0"/>
        <v>98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9</v>
      </c>
      <c r="D26" s="78">
        <v>12</v>
      </c>
      <c r="E26" s="78">
        <v>17</v>
      </c>
      <c r="F26" s="78">
        <v>25</v>
      </c>
      <c r="G26" s="78">
        <v>17</v>
      </c>
      <c r="H26" s="74">
        <f t="shared" si="0"/>
        <v>80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14</v>
      </c>
      <c r="D27" s="82">
        <v>10</v>
      </c>
      <c r="E27" s="82">
        <v>16</v>
      </c>
      <c r="F27" s="82">
        <v>34</v>
      </c>
      <c r="G27" s="82">
        <v>28</v>
      </c>
      <c r="H27" s="74">
        <f t="shared" si="0"/>
        <v>102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11</v>
      </c>
      <c r="D28" s="82">
        <v>13</v>
      </c>
      <c r="E28" s="82">
        <v>18</v>
      </c>
      <c r="F28" s="82">
        <v>33</v>
      </c>
      <c r="G28" s="82">
        <v>43</v>
      </c>
      <c r="H28" s="74">
        <f t="shared" si="0"/>
        <v>118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9.6999999999999993</v>
      </c>
      <c r="D29" s="14">
        <v>11.1</v>
      </c>
      <c r="E29" s="14">
        <v>16.899999999999999</v>
      </c>
      <c r="F29" s="8"/>
      <c r="G29" s="8"/>
      <c r="H29" s="5"/>
      <c r="I29" s="11"/>
      <c r="J29" s="11"/>
    </row>
    <row r="31" spans="1:10">
      <c r="A31" s="31"/>
      <c r="B31" s="35" t="s">
        <v>82</v>
      </c>
      <c r="C31" s="54" t="s">
        <v>36</v>
      </c>
      <c r="D31" s="49">
        <v>30</v>
      </c>
      <c r="E31" s="54" t="s">
        <v>45</v>
      </c>
      <c r="F31" s="49">
        <v>30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21</v>
      </c>
      <c r="E32" s="54" t="s">
        <v>193</v>
      </c>
      <c r="F32" s="49">
        <v>32</v>
      </c>
      <c r="G32" s="32"/>
      <c r="H32" s="31"/>
    </row>
    <row r="33" spans="3:6">
      <c r="C33" s="55" t="s">
        <v>11</v>
      </c>
      <c r="D33" s="51">
        <v>32.4</v>
      </c>
      <c r="E33" s="55" t="s">
        <v>10</v>
      </c>
      <c r="F33" s="51">
        <v>33.200000000000003</v>
      </c>
    </row>
    <row r="34" spans="3:6">
      <c r="C34" s="55" t="s">
        <v>38</v>
      </c>
      <c r="D34" s="51">
        <v>28</v>
      </c>
      <c r="E34" s="55" t="s">
        <v>47</v>
      </c>
      <c r="F34" s="51">
        <v>36</v>
      </c>
    </row>
    <row r="35" spans="3:6">
      <c r="C35" s="55" t="s">
        <v>22</v>
      </c>
      <c r="D35" s="51">
        <v>30.4</v>
      </c>
      <c r="E35" s="55" t="s">
        <v>23</v>
      </c>
      <c r="F35" s="51">
        <v>32.799999999999997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M39"/>
  <sheetViews>
    <sheetView zoomScale="115" zoomScaleNormal="115" workbookViewId="0">
      <selection activeCell="H3" sqref="H3:H29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7" width="7" customWidth="1"/>
    <col min="8" max="8" width="7.26953125" customWidth="1"/>
    <col min="9" max="9" width="12.81640625" customWidth="1"/>
    <col min="10" max="10" width="14.81640625" customWidth="1"/>
  </cols>
  <sheetData>
    <row r="1" spans="1:13" ht="51" customHeight="1">
      <c r="B1" s="259" t="s">
        <v>353</v>
      </c>
      <c r="C1" s="259"/>
      <c r="D1" s="259"/>
      <c r="E1" s="259"/>
      <c r="F1" s="259"/>
      <c r="G1" s="259"/>
      <c r="H1" s="259"/>
      <c r="I1" s="259"/>
      <c r="J1" s="259"/>
    </row>
    <row r="2" spans="1:13" ht="35.25" customHeight="1">
      <c r="A2" s="114" t="s">
        <v>0</v>
      </c>
      <c r="B2" s="114" t="s">
        <v>1</v>
      </c>
      <c r="C2" s="114" t="s">
        <v>2</v>
      </c>
      <c r="D2" s="114" t="s">
        <v>3</v>
      </c>
      <c r="E2" s="114" t="s">
        <v>4</v>
      </c>
      <c r="F2" s="114" t="s">
        <v>5</v>
      </c>
      <c r="G2" s="114" t="s">
        <v>6</v>
      </c>
      <c r="H2" s="114" t="s">
        <v>51</v>
      </c>
      <c r="I2" s="115"/>
      <c r="J2" s="115"/>
    </row>
    <row r="3" spans="1:13" s="86" customFormat="1">
      <c r="A3" s="116">
        <v>1</v>
      </c>
      <c r="B3" s="117" t="s">
        <v>297</v>
      </c>
      <c r="C3" s="118">
        <v>4</v>
      </c>
      <c r="D3" s="118">
        <v>8</v>
      </c>
      <c r="E3" s="119">
        <v>16</v>
      </c>
      <c r="F3" s="119">
        <v>6</v>
      </c>
      <c r="G3" s="119">
        <v>9</v>
      </c>
      <c r="H3" s="119">
        <v>43</v>
      </c>
      <c r="I3" s="118" t="s">
        <v>170</v>
      </c>
      <c r="J3" s="118" t="s">
        <v>11</v>
      </c>
    </row>
    <row r="4" spans="1:13" s="89" customFormat="1" ht="18.75" customHeight="1">
      <c r="A4" s="116">
        <v>2</v>
      </c>
      <c r="B4" s="117" t="s">
        <v>298</v>
      </c>
      <c r="C4" s="120">
        <v>9</v>
      </c>
      <c r="D4" s="120">
        <v>12</v>
      </c>
      <c r="E4" s="121">
        <v>18</v>
      </c>
      <c r="F4" s="121">
        <v>8</v>
      </c>
      <c r="G4" s="121">
        <v>13</v>
      </c>
      <c r="H4" s="121">
        <v>60</v>
      </c>
      <c r="I4" s="120" t="s">
        <v>30</v>
      </c>
      <c r="J4" s="120" t="s">
        <v>22</v>
      </c>
    </row>
    <row r="5" spans="1:13" s="86" customFormat="1" ht="23.25" customHeight="1">
      <c r="A5" s="116">
        <v>3</v>
      </c>
      <c r="B5" s="117" t="s">
        <v>299</v>
      </c>
      <c r="C5" s="119">
        <v>5</v>
      </c>
      <c r="D5" s="119">
        <v>11</v>
      </c>
      <c r="E5" s="119">
        <v>18</v>
      </c>
      <c r="F5" s="122" t="s">
        <v>349</v>
      </c>
      <c r="G5" s="119">
        <v>11</v>
      </c>
      <c r="H5" s="122" t="s">
        <v>350</v>
      </c>
      <c r="I5" s="120" t="s">
        <v>22</v>
      </c>
      <c r="J5" s="120" t="s">
        <v>47</v>
      </c>
      <c r="K5" s="89"/>
      <c r="L5" s="89"/>
      <c r="M5" s="89"/>
    </row>
    <row r="6" spans="1:13" s="89" customFormat="1">
      <c r="A6" s="116">
        <v>4</v>
      </c>
      <c r="B6" s="117" t="s">
        <v>284</v>
      </c>
      <c r="C6" s="120">
        <v>7</v>
      </c>
      <c r="D6" s="120">
        <v>13</v>
      </c>
      <c r="E6" s="121">
        <v>17</v>
      </c>
      <c r="F6" s="121">
        <v>12</v>
      </c>
      <c r="G6" s="121">
        <v>19</v>
      </c>
      <c r="H6" s="121">
        <v>68</v>
      </c>
      <c r="I6" s="120" t="s">
        <v>47</v>
      </c>
      <c r="J6" s="120" t="s">
        <v>89</v>
      </c>
    </row>
    <row r="7" spans="1:13" s="89" customFormat="1">
      <c r="A7" s="123">
        <v>5</v>
      </c>
      <c r="B7" s="124" t="s">
        <v>300</v>
      </c>
      <c r="C7" s="120">
        <v>7</v>
      </c>
      <c r="D7" s="120">
        <v>7</v>
      </c>
      <c r="E7" s="121">
        <v>16</v>
      </c>
      <c r="F7" s="121">
        <v>17</v>
      </c>
      <c r="G7" s="121">
        <v>13</v>
      </c>
      <c r="H7" s="121">
        <v>60</v>
      </c>
      <c r="I7" s="120" t="s">
        <v>22</v>
      </c>
      <c r="J7" s="120" t="s">
        <v>23</v>
      </c>
    </row>
    <row r="8" spans="1:13" s="89" customFormat="1">
      <c r="A8" s="116">
        <v>6</v>
      </c>
      <c r="B8" s="117" t="s">
        <v>301</v>
      </c>
      <c r="C8" s="120">
        <v>8</v>
      </c>
      <c r="D8" s="120">
        <v>8</v>
      </c>
      <c r="E8" s="121">
        <v>18</v>
      </c>
      <c r="F8" s="121">
        <v>12</v>
      </c>
      <c r="G8" s="121">
        <v>10</v>
      </c>
      <c r="H8" s="121">
        <v>56</v>
      </c>
      <c r="I8" s="120" t="s">
        <v>11</v>
      </c>
      <c r="J8" s="120" t="s">
        <v>10</v>
      </c>
    </row>
    <row r="9" spans="1:13" s="89" customFormat="1">
      <c r="A9" s="116">
        <v>7</v>
      </c>
      <c r="B9" s="117" t="s">
        <v>302</v>
      </c>
      <c r="C9" s="120">
        <v>3</v>
      </c>
      <c r="D9" s="120">
        <v>2</v>
      </c>
      <c r="E9" s="121">
        <v>17</v>
      </c>
      <c r="F9" s="121">
        <v>12</v>
      </c>
      <c r="G9" s="121">
        <v>7</v>
      </c>
      <c r="H9" s="121">
        <v>41</v>
      </c>
      <c r="I9" s="118" t="s">
        <v>22</v>
      </c>
      <c r="J9" s="118" t="s">
        <v>47</v>
      </c>
      <c r="K9" s="86"/>
      <c r="L9" s="86"/>
      <c r="M9" s="86"/>
    </row>
    <row r="10" spans="1:13" s="86" customFormat="1">
      <c r="A10" s="116">
        <v>8</v>
      </c>
      <c r="B10" s="117" t="s">
        <v>303</v>
      </c>
      <c r="C10" s="118">
        <v>8</v>
      </c>
      <c r="D10" s="118">
        <v>4</v>
      </c>
      <c r="E10" s="119">
        <v>15</v>
      </c>
      <c r="F10" s="119">
        <v>13</v>
      </c>
      <c r="G10" s="119">
        <v>10</v>
      </c>
      <c r="H10" s="119">
        <v>50</v>
      </c>
      <c r="I10" s="118" t="s">
        <v>47</v>
      </c>
      <c r="J10" s="118" t="s">
        <v>22</v>
      </c>
    </row>
    <row r="11" spans="1:13" s="86" customFormat="1" ht="18.75" customHeight="1">
      <c r="A11" s="116">
        <v>9</v>
      </c>
      <c r="B11" s="117" t="s">
        <v>304</v>
      </c>
      <c r="C11" s="118">
        <v>3</v>
      </c>
      <c r="D11" s="118">
        <v>9</v>
      </c>
      <c r="E11" s="119">
        <v>17</v>
      </c>
      <c r="F11" s="119">
        <v>12</v>
      </c>
      <c r="G11" s="119">
        <v>6</v>
      </c>
      <c r="H11" s="119">
        <v>47</v>
      </c>
      <c r="I11" s="118" t="s">
        <v>47</v>
      </c>
      <c r="J11" s="118" t="s">
        <v>11</v>
      </c>
    </row>
    <row r="12" spans="1:13" s="86" customFormat="1">
      <c r="A12" s="123">
        <v>10</v>
      </c>
      <c r="B12" s="124" t="s">
        <v>305</v>
      </c>
      <c r="C12" s="118"/>
      <c r="D12" s="118"/>
      <c r="E12" s="119"/>
      <c r="F12" s="119"/>
      <c r="G12" s="119"/>
      <c r="H12" s="119"/>
      <c r="I12" s="120" t="s">
        <v>15</v>
      </c>
      <c r="J12" s="120" t="s">
        <v>14</v>
      </c>
      <c r="K12" s="89"/>
      <c r="L12" s="89"/>
      <c r="M12" s="89"/>
    </row>
    <row r="13" spans="1:13" s="89" customFormat="1">
      <c r="A13" s="116">
        <v>11</v>
      </c>
      <c r="B13" s="117" t="s">
        <v>306</v>
      </c>
      <c r="C13" s="120">
        <v>5</v>
      </c>
      <c r="D13" s="120">
        <v>12</v>
      </c>
      <c r="E13" s="121">
        <v>19</v>
      </c>
      <c r="F13" s="121">
        <v>15</v>
      </c>
      <c r="G13" s="121">
        <v>6</v>
      </c>
      <c r="H13" s="121">
        <v>57</v>
      </c>
      <c r="I13" s="118" t="s">
        <v>351</v>
      </c>
      <c r="J13" s="118" t="s">
        <v>23</v>
      </c>
      <c r="K13" s="86"/>
      <c r="L13" s="86"/>
      <c r="M13" s="86"/>
    </row>
    <row r="14" spans="1:13" s="86" customFormat="1">
      <c r="A14" s="116">
        <v>12</v>
      </c>
      <c r="B14" s="117" t="s">
        <v>307</v>
      </c>
      <c r="C14" s="118">
        <v>2</v>
      </c>
      <c r="D14" s="118">
        <v>5</v>
      </c>
      <c r="E14" s="119">
        <v>15</v>
      </c>
      <c r="F14" s="119">
        <v>9</v>
      </c>
      <c r="G14" s="119">
        <v>7</v>
      </c>
      <c r="H14" s="119">
        <v>38</v>
      </c>
      <c r="I14" s="120" t="s">
        <v>351</v>
      </c>
      <c r="J14" s="120" t="s">
        <v>23</v>
      </c>
      <c r="K14" s="89"/>
      <c r="L14" s="89"/>
      <c r="M14" s="89"/>
    </row>
    <row r="15" spans="1:13" s="89" customFormat="1">
      <c r="A15" s="116">
        <v>13</v>
      </c>
      <c r="B15" s="117" t="s">
        <v>308</v>
      </c>
      <c r="C15" s="120">
        <v>2</v>
      </c>
      <c r="D15" s="120">
        <v>4</v>
      </c>
      <c r="E15" s="121">
        <v>19</v>
      </c>
      <c r="F15" s="121">
        <v>11</v>
      </c>
      <c r="G15" s="121">
        <v>12</v>
      </c>
      <c r="H15" s="121">
        <v>48</v>
      </c>
      <c r="I15" s="120" t="s">
        <v>22</v>
      </c>
      <c r="J15" s="120" t="s">
        <v>23</v>
      </c>
    </row>
    <row r="16" spans="1:13" s="89" customFormat="1">
      <c r="A16" s="116">
        <v>14</v>
      </c>
      <c r="B16" s="117" t="s">
        <v>309</v>
      </c>
      <c r="C16" s="120">
        <v>4</v>
      </c>
      <c r="D16" s="120">
        <v>13</v>
      </c>
      <c r="E16" s="121">
        <v>19</v>
      </c>
      <c r="F16" s="121">
        <v>21</v>
      </c>
      <c r="G16" s="121">
        <v>21</v>
      </c>
      <c r="H16" s="121">
        <v>78</v>
      </c>
      <c r="I16" s="118" t="s">
        <v>22</v>
      </c>
      <c r="J16" s="118" t="s">
        <v>23</v>
      </c>
      <c r="K16" s="86"/>
      <c r="L16" s="86"/>
      <c r="M16" s="86"/>
    </row>
    <row r="17" spans="1:13" s="86" customFormat="1">
      <c r="A17" s="123">
        <v>15</v>
      </c>
      <c r="B17" s="124" t="s">
        <v>310</v>
      </c>
      <c r="C17" s="118">
        <v>3</v>
      </c>
      <c r="D17" s="118">
        <v>6</v>
      </c>
      <c r="E17" s="119">
        <v>17</v>
      </c>
      <c r="F17" s="119">
        <v>13</v>
      </c>
      <c r="G17" s="119">
        <v>8</v>
      </c>
      <c r="H17" s="119">
        <v>47</v>
      </c>
      <c r="I17" s="118" t="s">
        <v>11</v>
      </c>
      <c r="J17" s="118" t="s">
        <v>47</v>
      </c>
    </row>
    <row r="18" spans="1:13" s="86" customFormat="1">
      <c r="A18" s="116">
        <v>16</v>
      </c>
      <c r="B18" s="117" t="s">
        <v>311</v>
      </c>
      <c r="C18" s="118">
        <v>12</v>
      </c>
      <c r="D18" s="118">
        <v>5</v>
      </c>
      <c r="E18" s="119">
        <v>17</v>
      </c>
      <c r="F18" s="119">
        <v>17</v>
      </c>
      <c r="G18" s="119">
        <v>8</v>
      </c>
      <c r="H18" s="119">
        <v>59</v>
      </c>
      <c r="I18" s="118" t="s">
        <v>22</v>
      </c>
      <c r="J18" s="118" t="s">
        <v>47</v>
      </c>
    </row>
    <row r="19" spans="1:13" s="86" customFormat="1">
      <c r="A19" s="116">
        <v>17</v>
      </c>
      <c r="B19" s="117" t="s">
        <v>312</v>
      </c>
      <c r="C19" s="118">
        <v>6</v>
      </c>
      <c r="D19" s="118">
        <v>8</v>
      </c>
      <c r="E19" s="119">
        <v>17</v>
      </c>
      <c r="F19" s="119">
        <v>6</v>
      </c>
      <c r="G19" s="119">
        <v>10</v>
      </c>
      <c r="H19" s="119">
        <v>47</v>
      </c>
      <c r="I19" s="118" t="s">
        <v>170</v>
      </c>
      <c r="J19" s="118" t="s">
        <v>11</v>
      </c>
    </row>
    <row r="20" spans="1:13" s="86" customFormat="1">
      <c r="A20" s="116">
        <v>18</v>
      </c>
      <c r="B20" s="117" t="s">
        <v>313</v>
      </c>
      <c r="C20" s="118">
        <v>3</v>
      </c>
      <c r="D20" s="118">
        <v>12</v>
      </c>
      <c r="E20" s="119">
        <v>18</v>
      </c>
      <c r="F20" s="119">
        <v>19</v>
      </c>
      <c r="G20" s="119">
        <v>14</v>
      </c>
      <c r="H20" s="119">
        <v>66</v>
      </c>
      <c r="I20" s="120" t="s">
        <v>47</v>
      </c>
      <c r="J20" s="120" t="s">
        <v>11</v>
      </c>
      <c r="K20" s="89"/>
      <c r="L20" s="89"/>
      <c r="M20" s="89"/>
    </row>
    <row r="21" spans="1:13" s="89" customFormat="1">
      <c r="A21" s="116">
        <v>19</v>
      </c>
      <c r="B21" s="117" t="s">
        <v>314</v>
      </c>
      <c r="C21" s="120">
        <v>7</v>
      </c>
      <c r="D21" s="120">
        <v>8</v>
      </c>
      <c r="E21" s="121">
        <v>19</v>
      </c>
      <c r="F21" s="121">
        <v>6</v>
      </c>
      <c r="G21" s="121">
        <v>3</v>
      </c>
      <c r="H21" s="121">
        <v>43</v>
      </c>
      <c r="I21" s="120" t="s">
        <v>170</v>
      </c>
      <c r="J21" s="120" t="s">
        <v>11</v>
      </c>
    </row>
    <row r="22" spans="1:13" s="89" customFormat="1">
      <c r="A22" s="123">
        <v>20</v>
      </c>
      <c r="B22" s="124" t="s">
        <v>315</v>
      </c>
      <c r="C22" s="120">
        <v>4</v>
      </c>
      <c r="D22" s="120">
        <v>9</v>
      </c>
      <c r="E22" s="121">
        <v>18</v>
      </c>
      <c r="F22" s="121">
        <v>18</v>
      </c>
      <c r="G22" s="121">
        <v>10</v>
      </c>
      <c r="H22" s="121">
        <v>59</v>
      </c>
      <c r="I22" s="118" t="s">
        <v>22</v>
      </c>
      <c r="J22" s="118" t="s">
        <v>23</v>
      </c>
      <c r="K22" s="86"/>
      <c r="L22" s="86"/>
      <c r="M22" s="86"/>
    </row>
    <row r="23" spans="1:13" s="86" customFormat="1">
      <c r="A23" s="116">
        <v>21</v>
      </c>
      <c r="B23" s="117" t="s">
        <v>316</v>
      </c>
      <c r="C23" s="118">
        <v>6</v>
      </c>
      <c r="D23" s="118">
        <v>8</v>
      </c>
      <c r="E23" s="119">
        <v>14</v>
      </c>
      <c r="F23" s="119">
        <v>12</v>
      </c>
      <c r="G23" s="119">
        <v>13</v>
      </c>
      <c r="H23" s="119">
        <v>53</v>
      </c>
      <c r="I23" s="120" t="s">
        <v>39</v>
      </c>
      <c r="J23" s="120" t="s">
        <v>45</v>
      </c>
      <c r="K23" s="89"/>
      <c r="L23" s="89"/>
      <c r="M23" s="89"/>
    </row>
    <row r="24" spans="1:13" s="89" customFormat="1">
      <c r="A24" s="116">
        <v>22</v>
      </c>
      <c r="B24" s="117" t="s">
        <v>317</v>
      </c>
      <c r="C24" s="120">
        <v>12</v>
      </c>
      <c r="D24" s="120">
        <v>12</v>
      </c>
      <c r="E24" s="121">
        <v>19</v>
      </c>
      <c r="F24" s="121">
        <v>16</v>
      </c>
      <c r="G24" s="121">
        <v>6</v>
      </c>
      <c r="H24" s="121">
        <v>65</v>
      </c>
      <c r="I24" s="118" t="s">
        <v>11</v>
      </c>
      <c r="J24" s="118" t="s">
        <v>10</v>
      </c>
      <c r="K24" s="86"/>
      <c r="L24" s="86"/>
      <c r="M24" s="86"/>
    </row>
    <row r="25" spans="1:13" s="86" customFormat="1">
      <c r="A25" s="116">
        <v>23</v>
      </c>
      <c r="B25" s="117" t="s">
        <v>318</v>
      </c>
      <c r="C25" s="118">
        <v>5</v>
      </c>
      <c r="D25" s="118">
        <v>6</v>
      </c>
      <c r="E25" s="119">
        <v>18</v>
      </c>
      <c r="F25" s="119">
        <v>14</v>
      </c>
      <c r="G25" s="119">
        <v>10</v>
      </c>
      <c r="H25" s="119">
        <v>53</v>
      </c>
      <c r="I25" s="118" t="s">
        <v>11</v>
      </c>
      <c r="J25" s="118" t="s">
        <v>10</v>
      </c>
    </row>
    <row r="26" spans="1:13" s="86" customFormat="1">
      <c r="A26" s="116">
        <v>24</v>
      </c>
      <c r="B26" s="117" t="s">
        <v>319</v>
      </c>
      <c r="C26" s="118">
        <v>9</v>
      </c>
      <c r="D26" s="118">
        <v>9</v>
      </c>
      <c r="E26" s="119">
        <v>17</v>
      </c>
      <c r="F26" s="119">
        <v>25</v>
      </c>
      <c r="G26" s="119">
        <v>10</v>
      </c>
      <c r="H26" s="119">
        <v>70</v>
      </c>
      <c r="I26" s="120" t="s">
        <v>38</v>
      </c>
      <c r="J26" s="120" t="s">
        <v>39</v>
      </c>
      <c r="K26" s="89"/>
      <c r="L26" s="89"/>
      <c r="M26" s="89"/>
    </row>
    <row r="27" spans="1:13" s="89" customFormat="1">
      <c r="A27" s="123">
        <v>25</v>
      </c>
      <c r="B27" s="124" t="s">
        <v>320</v>
      </c>
      <c r="C27" s="120">
        <v>3</v>
      </c>
      <c r="D27" s="120">
        <v>10</v>
      </c>
      <c r="E27" s="121">
        <v>18</v>
      </c>
      <c r="F27" s="121">
        <v>13</v>
      </c>
      <c r="G27" s="121">
        <v>19</v>
      </c>
      <c r="H27" s="121">
        <v>63</v>
      </c>
      <c r="I27" s="120" t="s">
        <v>22</v>
      </c>
      <c r="J27" s="120" t="s">
        <v>23</v>
      </c>
    </row>
    <row r="28" spans="1:13" s="89" customFormat="1">
      <c r="A28" s="116">
        <v>26</v>
      </c>
      <c r="B28" s="117" t="s">
        <v>321</v>
      </c>
      <c r="C28" s="120">
        <v>10</v>
      </c>
      <c r="D28" s="120">
        <v>5</v>
      </c>
      <c r="E28" s="121">
        <v>17</v>
      </c>
      <c r="F28" s="121">
        <v>22</v>
      </c>
      <c r="G28" s="121">
        <v>15</v>
      </c>
      <c r="H28" s="121">
        <v>69</v>
      </c>
      <c r="I28" s="118" t="s">
        <v>22</v>
      </c>
      <c r="J28" s="118" t="s">
        <v>23</v>
      </c>
      <c r="K28" s="86"/>
      <c r="L28" s="86"/>
      <c r="M28" s="86"/>
    </row>
    <row r="29" spans="1:13" s="86" customFormat="1">
      <c r="A29" s="116">
        <v>27</v>
      </c>
      <c r="B29" s="117" t="s">
        <v>322</v>
      </c>
      <c r="C29" s="118">
        <v>5</v>
      </c>
      <c r="D29" s="118">
        <v>15</v>
      </c>
      <c r="E29" s="119">
        <v>19</v>
      </c>
      <c r="F29" s="119">
        <v>7</v>
      </c>
      <c r="G29" s="119">
        <v>10</v>
      </c>
      <c r="H29" s="119">
        <v>56</v>
      </c>
      <c r="I29" s="120" t="s">
        <v>22</v>
      </c>
      <c r="J29" s="120" t="s">
        <v>47</v>
      </c>
      <c r="K29" s="89"/>
      <c r="L29" s="89"/>
      <c r="M29" s="89"/>
    </row>
    <row r="30" spans="1:13" s="89" customFormat="1">
      <c r="A30" s="125"/>
      <c r="B30" s="125"/>
      <c r="C30" s="120"/>
      <c r="D30" s="120"/>
      <c r="E30" s="121"/>
      <c r="F30" s="121"/>
      <c r="G30" s="121"/>
      <c r="H30" s="121"/>
      <c r="I30" s="115"/>
      <c r="J30" s="115"/>
      <c r="K30"/>
      <c r="L30"/>
      <c r="M30"/>
    </row>
    <row r="31" spans="1:13" ht="24.75" customHeight="1">
      <c r="A31" s="126"/>
      <c r="B31" s="126" t="s">
        <v>96</v>
      </c>
      <c r="C31" s="127">
        <v>6</v>
      </c>
      <c r="D31" s="127">
        <v>8</v>
      </c>
      <c r="E31" s="127">
        <v>17</v>
      </c>
      <c r="F31" s="128"/>
      <c r="G31" s="128"/>
      <c r="H31" s="127">
        <v>56</v>
      </c>
      <c r="I31" s="115"/>
      <c r="J31" s="115"/>
    </row>
    <row r="32" spans="1:13" ht="15.75" customHeight="1">
      <c r="A32" s="266" t="s">
        <v>257</v>
      </c>
      <c r="B32" s="266"/>
      <c r="C32" s="129"/>
      <c r="D32" s="129"/>
      <c r="E32" s="129"/>
      <c r="F32" s="129"/>
      <c r="G32" s="129"/>
      <c r="H32" s="115"/>
      <c r="I32" s="130"/>
      <c r="J32" s="130"/>
    </row>
    <row r="33" spans="1:10" ht="13.5" customHeight="1">
      <c r="A33" s="267" t="s">
        <v>352</v>
      </c>
      <c r="B33" s="267"/>
      <c r="C33" s="131" t="s">
        <v>50</v>
      </c>
      <c r="D33" s="132">
        <v>0</v>
      </c>
      <c r="E33" s="131" t="s">
        <v>195</v>
      </c>
      <c r="F33" s="132">
        <v>0</v>
      </c>
      <c r="G33" s="130"/>
      <c r="H33" s="130"/>
      <c r="I33" s="130"/>
      <c r="J33" s="130"/>
    </row>
    <row r="34" spans="1:10">
      <c r="A34" s="133"/>
      <c r="B34" s="133"/>
      <c r="C34" s="131" t="s">
        <v>87</v>
      </c>
      <c r="D34" s="132">
        <v>0</v>
      </c>
      <c r="E34" s="131" t="s">
        <v>193</v>
      </c>
      <c r="F34" s="132">
        <v>0</v>
      </c>
      <c r="G34" s="133"/>
      <c r="H34" s="130"/>
      <c r="I34" s="130"/>
      <c r="J34" s="130"/>
    </row>
    <row r="35" spans="1:10">
      <c r="A35" s="133"/>
      <c r="B35" s="133"/>
      <c r="C35" s="134" t="s">
        <v>11</v>
      </c>
      <c r="D35" s="135">
        <v>10</v>
      </c>
      <c r="E35" s="134" t="s">
        <v>10</v>
      </c>
      <c r="F35" s="135">
        <v>7</v>
      </c>
      <c r="G35" s="133"/>
      <c r="H35" s="130"/>
      <c r="I35" s="130"/>
      <c r="J35" s="130"/>
    </row>
    <row r="36" spans="1:10">
      <c r="A36" s="115"/>
      <c r="B36" s="115"/>
      <c r="C36" s="136" t="s">
        <v>39</v>
      </c>
      <c r="D36" s="137">
        <v>11</v>
      </c>
      <c r="E36" s="134" t="s">
        <v>38</v>
      </c>
      <c r="F36" s="135">
        <v>22</v>
      </c>
      <c r="G36" s="115"/>
      <c r="H36" s="130"/>
      <c r="I36" s="115"/>
      <c r="J36" s="115"/>
    </row>
    <row r="37" spans="1:10">
      <c r="A37" s="115"/>
      <c r="B37" s="115"/>
      <c r="C37" s="136" t="s">
        <v>22</v>
      </c>
      <c r="D37" s="137">
        <v>14</v>
      </c>
      <c r="E37" s="134" t="s">
        <v>23</v>
      </c>
      <c r="F37" s="135">
        <v>12</v>
      </c>
      <c r="G37" s="115"/>
      <c r="H37" s="115"/>
      <c r="I37" s="115"/>
      <c r="J37" s="115"/>
    </row>
    <row r="38" spans="1:10">
      <c r="A38" s="115"/>
      <c r="B38" s="115"/>
      <c r="C38" s="136" t="s">
        <v>47</v>
      </c>
      <c r="D38" s="137">
        <v>29</v>
      </c>
      <c r="E38" s="134" t="s">
        <v>45</v>
      </c>
      <c r="F38" s="134">
        <v>13</v>
      </c>
      <c r="G38" s="115"/>
      <c r="H38" s="115"/>
      <c r="I38" s="115"/>
      <c r="J38" s="115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J36"/>
  <sheetViews>
    <sheetView zoomScale="106" zoomScaleNormal="106" workbookViewId="0">
      <selection activeCell="H3" sqref="H3:H29"/>
    </sheetView>
  </sheetViews>
  <sheetFormatPr defaultRowHeight="14.5"/>
  <cols>
    <col min="1" max="1" width="4.54296875" customWidth="1"/>
    <col min="2" max="2" width="18.54296875" customWidth="1"/>
    <col min="3" max="3" width="6.81640625" customWidth="1"/>
    <col min="4" max="4" width="6" customWidth="1"/>
    <col min="5" max="5" width="7.453125" customWidth="1"/>
    <col min="6" max="6" width="7.1796875" customWidth="1"/>
    <col min="7" max="7" width="8" customWidth="1"/>
    <col min="8" max="8" width="6.81640625" customWidth="1"/>
    <col min="9" max="9" width="7.1796875" customWidth="1"/>
    <col min="10" max="10" width="7.453125" customWidth="1"/>
  </cols>
  <sheetData>
    <row r="1" spans="1:10" ht="15">
      <c r="B1" s="259" t="s">
        <v>295</v>
      </c>
      <c r="C1" s="259"/>
      <c r="D1" s="259"/>
      <c r="E1" s="259"/>
      <c r="F1" s="259"/>
      <c r="G1" s="259"/>
      <c r="H1" s="259"/>
      <c r="I1" s="259"/>
      <c r="J1" s="259"/>
    </row>
    <row r="2" spans="1:10" ht="57.5">
      <c r="A2" s="91" t="s">
        <v>0</v>
      </c>
      <c r="B2" s="91" t="s">
        <v>1</v>
      </c>
      <c r="C2" s="91" t="s">
        <v>2</v>
      </c>
      <c r="D2" s="91" t="s">
        <v>3</v>
      </c>
      <c r="E2" s="91" t="s">
        <v>4</v>
      </c>
      <c r="F2" s="91" t="s">
        <v>5</v>
      </c>
      <c r="G2" s="91" t="s">
        <v>6</v>
      </c>
      <c r="H2" s="91" t="s">
        <v>51</v>
      </c>
      <c r="I2" s="91" t="s">
        <v>5</v>
      </c>
      <c r="J2" s="91" t="s">
        <v>6</v>
      </c>
    </row>
    <row r="3" spans="1:10" ht="23">
      <c r="A3" s="92">
        <v>1</v>
      </c>
      <c r="B3" s="93" t="s">
        <v>323</v>
      </c>
      <c r="C3" s="94">
        <v>9</v>
      </c>
      <c r="D3" s="94">
        <v>11</v>
      </c>
      <c r="E3" s="94">
        <v>15</v>
      </c>
      <c r="F3" s="94">
        <v>17</v>
      </c>
      <c r="G3" s="94">
        <v>16</v>
      </c>
      <c r="H3" s="94">
        <v>68</v>
      </c>
      <c r="I3" s="95" t="s">
        <v>22</v>
      </c>
      <c r="J3" s="95" t="s">
        <v>23</v>
      </c>
    </row>
    <row r="4" spans="1:10" ht="23">
      <c r="A4" s="92">
        <v>2</v>
      </c>
      <c r="B4" s="93" t="s">
        <v>324</v>
      </c>
      <c r="C4" s="94">
        <v>3</v>
      </c>
      <c r="D4" s="94">
        <v>7</v>
      </c>
      <c r="E4" s="94">
        <v>17</v>
      </c>
      <c r="F4" s="94">
        <v>24</v>
      </c>
      <c r="G4" s="94">
        <v>9</v>
      </c>
      <c r="H4" s="94">
        <v>60</v>
      </c>
      <c r="I4" s="95" t="s">
        <v>89</v>
      </c>
      <c r="J4" s="95" t="s">
        <v>39</v>
      </c>
    </row>
    <row r="5" spans="1:10" ht="23">
      <c r="A5" s="92">
        <v>3</v>
      </c>
      <c r="B5" s="93" t="s">
        <v>325</v>
      </c>
      <c r="C5" s="94">
        <v>3</v>
      </c>
      <c r="D5" s="94">
        <v>7</v>
      </c>
      <c r="E5" s="94">
        <v>16</v>
      </c>
      <c r="F5" s="94">
        <v>14</v>
      </c>
      <c r="G5" s="94">
        <v>11</v>
      </c>
      <c r="H5" s="94">
        <v>51</v>
      </c>
      <c r="I5" s="95" t="s">
        <v>22</v>
      </c>
      <c r="J5" s="95" t="s">
        <v>23</v>
      </c>
    </row>
    <row r="6" spans="1:10" ht="23">
      <c r="A6" s="92">
        <v>4</v>
      </c>
      <c r="B6" s="93" t="s">
        <v>326</v>
      </c>
      <c r="C6" s="94">
        <v>8</v>
      </c>
      <c r="D6" s="94">
        <v>11</v>
      </c>
      <c r="E6" s="94">
        <v>17</v>
      </c>
      <c r="F6" s="94">
        <v>14</v>
      </c>
      <c r="G6" s="94">
        <v>13</v>
      </c>
      <c r="H6" s="94">
        <v>63</v>
      </c>
      <c r="I6" s="95" t="s">
        <v>22</v>
      </c>
      <c r="J6" s="95" t="s">
        <v>23</v>
      </c>
    </row>
    <row r="7" spans="1:10" ht="23">
      <c r="A7" s="96">
        <v>5</v>
      </c>
      <c r="B7" s="97" t="s">
        <v>327</v>
      </c>
      <c r="C7" s="94">
        <v>6</v>
      </c>
      <c r="D7" s="94">
        <v>13</v>
      </c>
      <c r="E7" s="94">
        <v>16</v>
      </c>
      <c r="F7" s="94">
        <v>12</v>
      </c>
      <c r="G7" s="94">
        <v>21</v>
      </c>
      <c r="H7" s="94">
        <v>68</v>
      </c>
      <c r="I7" s="95" t="s">
        <v>10</v>
      </c>
      <c r="J7" s="95" t="s">
        <v>11</v>
      </c>
    </row>
    <row r="8" spans="1:10" ht="23">
      <c r="A8" s="92">
        <v>6</v>
      </c>
      <c r="B8" s="93" t="s">
        <v>328</v>
      </c>
      <c r="C8" s="98">
        <v>4</v>
      </c>
      <c r="D8" s="98">
        <v>13</v>
      </c>
      <c r="E8" s="98">
        <v>19</v>
      </c>
      <c r="F8" s="98">
        <v>20</v>
      </c>
      <c r="G8" s="98">
        <v>13</v>
      </c>
      <c r="H8" s="94">
        <v>69</v>
      </c>
      <c r="I8" s="99" t="s">
        <v>11</v>
      </c>
      <c r="J8" s="99" t="s">
        <v>14</v>
      </c>
    </row>
    <row r="9" spans="1:10" ht="23">
      <c r="A9" s="92">
        <v>7</v>
      </c>
      <c r="B9" s="93" t="s">
        <v>329</v>
      </c>
      <c r="C9" s="94">
        <v>6</v>
      </c>
      <c r="D9" s="94">
        <v>10</v>
      </c>
      <c r="E9" s="94">
        <v>16</v>
      </c>
      <c r="F9" s="94">
        <v>18</v>
      </c>
      <c r="G9" s="94">
        <v>10</v>
      </c>
      <c r="H9" s="94">
        <v>60</v>
      </c>
      <c r="I9" s="95" t="s">
        <v>10</v>
      </c>
      <c r="J9" s="95" t="s">
        <v>11</v>
      </c>
    </row>
    <row r="10" spans="1:10">
      <c r="A10" s="92">
        <v>8</v>
      </c>
      <c r="B10" s="93" t="s">
        <v>330</v>
      </c>
      <c r="C10" s="94">
        <v>1</v>
      </c>
      <c r="D10" s="94">
        <v>7</v>
      </c>
      <c r="E10" s="94">
        <v>16</v>
      </c>
      <c r="F10" s="94">
        <v>16</v>
      </c>
      <c r="G10" s="94">
        <v>6</v>
      </c>
      <c r="H10" s="94">
        <v>46</v>
      </c>
      <c r="I10" s="95" t="s">
        <v>39</v>
      </c>
      <c r="J10" s="95" t="s">
        <v>45</v>
      </c>
    </row>
    <row r="11" spans="1:10" ht="23">
      <c r="A11" s="92">
        <v>9</v>
      </c>
      <c r="B11" s="93" t="s">
        <v>331</v>
      </c>
      <c r="C11" s="98">
        <v>9</v>
      </c>
      <c r="D11" s="98">
        <v>11</v>
      </c>
      <c r="E11" s="98">
        <v>18</v>
      </c>
      <c r="F11" s="98">
        <v>21</v>
      </c>
      <c r="G11" s="98">
        <v>24</v>
      </c>
      <c r="H11" s="94">
        <v>83</v>
      </c>
      <c r="I11" s="99" t="s">
        <v>22</v>
      </c>
      <c r="J11" s="99" t="s">
        <v>23</v>
      </c>
    </row>
    <row r="12" spans="1:10" ht="23">
      <c r="A12" s="96">
        <v>10</v>
      </c>
      <c r="B12" s="97" t="s">
        <v>208</v>
      </c>
      <c r="C12" s="94">
        <v>7</v>
      </c>
      <c r="D12" s="94">
        <v>9</v>
      </c>
      <c r="E12" s="94">
        <v>19</v>
      </c>
      <c r="F12" s="94">
        <v>14</v>
      </c>
      <c r="G12" s="94">
        <v>31</v>
      </c>
      <c r="H12" s="94">
        <v>80</v>
      </c>
      <c r="I12" s="95" t="s">
        <v>39</v>
      </c>
      <c r="J12" s="95" t="s">
        <v>38</v>
      </c>
    </row>
    <row r="13" spans="1:10" ht="23">
      <c r="A13" s="92">
        <v>11</v>
      </c>
      <c r="B13" s="93" t="s">
        <v>332</v>
      </c>
      <c r="C13" s="98">
        <v>12</v>
      </c>
      <c r="D13" s="98">
        <v>13</v>
      </c>
      <c r="E13" s="98">
        <v>19</v>
      </c>
      <c r="F13" s="98">
        <v>18</v>
      </c>
      <c r="G13" s="98">
        <v>18</v>
      </c>
      <c r="H13" s="94">
        <v>80</v>
      </c>
      <c r="I13" s="99" t="s">
        <v>22</v>
      </c>
      <c r="J13" s="99" t="s">
        <v>23</v>
      </c>
    </row>
    <row r="14" spans="1:10" ht="23">
      <c r="A14" s="92">
        <v>12</v>
      </c>
      <c r="B14" s="93" t="s">
        <v>333</v>
      </c>
      <c r="C14" s="98">
        <v>2</v>
      </c>
      <c r="D14" s="98">
        <v>8</v>
      </c>
      <c r="E14" s="98">
        <v>19</v>
      </c>
      <c r="F14" s="98">
        <v>6</v>
      </c>
      <c r="G14" s="98">
        <v>31</v>
      </c>
      <c r="H14" s="94">
        <v>66</v>
      </c>
      <c r="I14" s="99" t="s">
        <v>39</v>
      </c>
      <c r="J14" s="99" t="s">
        <v>38</v>
      </c>
    </row>
    <row r="15" spans="1:10" ht="23">
      <c r="A15" s="92">
        <v>13</v>
      </c>
      <c r="B15" s="93" t="s">
        <v>334</v>
      </c>
      <c r="C15" s="98">
        <v>6</v>
      </c>
      <c r="D15" s="98">
        <v>8</v>
      </c>
      <c r="E15" s="98">
        <v>15</v>
      </c>
      <c r="F15" s="98">
        <v>16</v>
      </c>
      <c r="G15" s="98">
        <v>12</v>
      </c>
      <c r="H15" s="94">
        <v>57</v>
      </c>
      <c r="I15" s="99" t="s">
        <v>22</v>
      </c>
      <c r="J15" s="99" t="s">
        <v>23</v>
      </c>
    </row>
    <row r="16" spans="1:10" ht="23">
      <c r="A16" s="92">
        <v>14</v>
      </c>
      <c r="B16" s="93" t="s">
        <v>335</v>
      </c>
      <c r="C16" s="98">
        <v>7</v>
      </c>
      <c r="D16" s="98">
        <v>6</v>
      </c>
      <c r="E16" s="98">
        <v>16</v>
      </c>
      <c r="F16" s="98">
        <v>15</v>
      </c>
      <c r="G16" s="98">
        <v>7</v>
      </c>
      <c r="H16" s="94">
        <v>51</v>
      </c>
      <c r="I16" s="99" t="s">
        <v>89</v>
      </c>
      <c r="J16" s="99" t="s">
        <v>39</v>
      </c>
    </row>
    <row r="17" spans="1:10" ht="23">
      <c r="A17" s="96">
        <v>15</v>
      </c>
      <c r="B17" s="97" t="s">
        <v>336</v>
      </c>
      <c r="C17" s="94">
        <v>9</v>
      </c>
      <c r="D17" s="94">
        <v>14</v>
      </c>
      <c r="E17" s="94">
        <v>19</v>
      </c>
      <c r="F17" s="94">
        <v>27</v>
      </c>
      <c r="G17" s="94">
        <v>14</v>
      </c>
      <c r="H17" s="94">
        <v>83</v>
      </c>
      <c r="I17" s="95" t="s">
        <v>89</v>
      </c>
      <c r="J17" s="95" t="s">
        <v>39</v>
      </c>
    </row>
    <row r="18" spans="1:10" ht="23">
      <c r="A18" s="92">
        <v>16</v>
      </c>
      <c r="B18" s="93" t="s">
        <v>337</v>
      </c>
      <c r="C18" s="94">
        <v>7</v>
      </c>
      <c r="D18" s="94">
        <v>7</v>
      </c>
      <c r="E18" s="94">
        <v>19</v>
      </c>
      <c r="F18" s="94">
        <v>13</v>
      </c>
      <c r="G18" s="94">
        <v>5</v>
      </c>
      <c r="H18" s="94">
        <v>51</v>
      </c>
      <c r="I18" s="95" t="s">
        <v>89</v>
      </c>
      <c r="J18" s="95" t="s">
        <v>39</v>
      </c>
    </row>
    <row r="19" spans="1:10" ht="23">
      <c r="A19" s="92">
        <v>17</v>
      </c>
      <c r="B19" s="93" t="s">
        <v>338</v>
      </c>
      <c r="C19" s="94">
        <v>7</v>
      </c>
      <c r="D19" s="94">
        <v>11</v>
      </c>
      <c r="E19" s="94">
        <v>19</v>
      </c>
      <c r="F19" s="94">
        <v>19</v>
      </c>
      <c r="G19" s="94">
        <v>13</v>
      </c>
      <c r="H19" s="94">
        <v>69</v>
      </c>
      <c r="I19" s="95" t="s">
        <v>22</v>
      </c>
      <c r="J19" s="95" t="s">
        <v>23</v>
      </c>
    </row>
    <row r="20" spans="1:10" ht="23">
      <c r="A20" s="92">
        <v>18</v>
      </c>
      <c r="B20" s="93" t="s">
        <v>339</v>
      </c>
      <c r="C20" s="94">
        <v>2</v>
      </c>
      <c r="D20" s="94">
        <v>11</v>
      </c>
      <c r="E20" s="94">
        <v>18</v>
      </c>
      <c r="F20" s="94">
        <v>11</v>
      </c>
      <c r="G20" s="94">
        <v>27</v>
      </c>
      <c r="H20" s="94">
        <v>69</v>
      </c>
      <c r="I20" s="95" t="s">
        <v>39</v>
      </c>
      <c r="J20" s="95" t="s">
        <v>38</v>
      </c>
    </row>
    <row r="21" spans="1:10" ht="23">
      <c r="A21" s="92">
        <v>19</v>
      </c>
      <c r="B21" s="93" t="s">
        <v>340</v>
      </c>
      <c r="C21" s="98">
        <v>2</v>
      </c>
      <c r="D21" s="98">
        <v>9</v>
      </c>
      <c r="E21" s="98">
        <v>15</v>
      </c>
      <c r="F21" s="98">
        <v>21</v>
      </c>
      <c r="G21" s="98">
        <v>19</v>
      </c>
      <c r="H21" s="94">
        <v>66</v>
      </c>
      <c r="I21" s="99" t="s">
        <v>22</v>
      </c>
      <c r="J21" s="99" t="s">
        <v>23</v>
      </c>
    </row>
    <row r="22" spans="1:10" ht="23">
      <c r="A22" s="96">
        <v>20</v>
      </c>
      <c r="B22" s="97" t="s">
        <v>341</v>
      </c>
      <c r="C22" s="94">
        <v>6</v>
      </c>
      <c r="D22" s="94">
        <v>7</v>
      </c>
      <c r="E22" s="94">
        <v>18</v>
      </c>
      <c r="F22" s="94">
        <v>29</v>
      </c>
      <c r="G22" s="94"/>
      <c r="H22" s="94">
        <v>60</v>
      </c>
      <c r="I22" s="95" t="s">
        <v>89</v>
      </c>
      <c r="J22" s="95"/>
    </row>
    <row r="23" spans="1:10">
      <c r="A23" s="92">
        <v>21</v>
      </c>
      <c r="B23" s="93" t="s">
        <v>342</v>
      </c>
      <c r="C23" s="98">
        <v>7</v>
      </c>
      <c r="D23" s="98">
        <v>7</v>
      </c>
      <c r="E23" s="98">
        <v>18</v>
      </c>
      <c r="F23" s="98">
        <v>15</v>
      </c>
      <c r="G23" s="98">
        <v>8</v>
      </c>
      <c r="H23" s="94">
        <v>55</v>
      </c>
      <c r="I23" s="99" t="s">
        <v>45</v>
      </c>
      <c r="J23" s="99" t="s">
        <v>39</v>
      </c>
    </row>
    <row r="24" spans="1:10" ht="23">
      <c r="A24" s="92">
        <v>22</v>
      </c>
      <c r="B24" s="93" t="s">
        <v>343</v>
      </c>
      <c r="C24" s="94">
        <v>8</v>
      </c>
      <c r="D24" s="94">
        <v>8</v>
      </c>
      <c r="E24" s="94">
        <v>17</v>
      </c>
      <c r="F24" s="94">
        <v>24</v>
      </c>
      <c r="G24" s="94">
        <v>11</v>
      </c>
      <c r="H24" s="94">
        <v>68</v>
      </c>
      <c r="I24" s="95" t="s">
        <v>89</v>
      </c>
      <c r="J24" s="95" t="s">
        <v>39</v>
      </c>
    </row>
    <row r="25" spans="1:10" ht="23">
      <c r="A25" s="92">
        <v>23</v>
      </c>
      <c r="B25" s="93" t="s">
        <v>344</v>
      </c>
      <c r="C25" s="98">
        <v>5</v>
      </c>
      <c r="D25" s="98">
        <v>13</v>
      </c>
      <c r="E25" s="98">
        <v>18</v>
      </c>
      <c r="F25" s="98">
        <v>20</v>
      </c>
      <c r="G25" s="98"/>
      <c r="H25" s="94">
        <v>56</v>
      </c>
      <c r="I25" s="99" t="s">
        <v>11</v>
      </c>
      <c r="J25" s="99"/>
    </row>
    <row r="26" spans="1:10" ht="23">
      <c r="A26" s="92">
        <v>24</v>
      </c>
      <c r="B26" s="93" t="s">
        <v>345</v>
      </c>
      <c r="C26" s="98">
        <v>10</v>
      </c>
      <c r="D26" s="98">
        <v>12</v>
      </c>
      <c r="E26" s="98">
        <v>18</v>
      </c>
      <c r="F26" s="98">
        <v>20</v>
      </c>
      <c r="G26" s="98">
        <v>23</v>
      </c>
      <c r="H26" s="94">
        <v>83</v>
      </c>
      <c r="I26" s="99" t="s">
        <v>22</v>
      </c>
      <c r="J26" s="99" t="s">
        <v>23</v>
      </c>
    </row>
    <row r="27" spans="1:10" ht="23">
      <c r="A27" s="96">
        <v>25</v>
      </c>
      <c r="B27" s="97" t="s">
        <v>346</v>
      </c>
      <c r="C27" s="94">
        <v>3</v>
      </c>
      <c r="D27" s="94">
        <v>7</v>
      </c>
      <c r="E27" s="94">
        <v>17</v>
      </c>
      <c r="F27" s="94">
        <v>15</v>
      </c>
      <c r="G27" s="94">
        <v>6</v>
      </c>
      <c r="H27" s="94">
        <v>48</v>
      </c>
      <c r="I27" s="95" t="s">
        <v>22</v>
      </c>
      <c r="J27" s="95" t="s">
        <v>23</v>
      </c>
    </row>
    <row r="28" spans="1:10" ht="23">
      <c r="A28" s="92">
        <v>26</v>
      </c>
      <c r="B28" s="93" t="s">
        <v>347</v>
      </c>
      <c r="C28" s="94">
        <v>3</v>
      </c>
      <c r="D28" s="94">
        <v>11</v>
      </c>
      <c r="E28" s="94">
        <v>19</v>
      </c>
      <c r="F28" s="94">
        <v>7</v>
      </c>
      <c r="G28" s="94">
        <v>26</v>
      </c>
      <c r="H28" s="94">
        <v>66</v>
      </c>
      <c r="I28" s="95" t="s">
        <v>39</v>
      </c>
      <c r="J28" s="95" t="s">
        <v>38</v>
      </c>
    </row>
    <row r="29" spans="1:10" ht="23">
      <c r="A29" s="92">
        <v>27</v>
      </c>
      <c r="B29" s="93" t="s">
        <v>348</v>
      </c>
      <c r="C29" s="100">
        <v>7</v>
      </c>
      <c r="D29" s="100">
        <v>8</v>
      </c>
      <c r="E29" s="100">
        <v>17</v>
      </c>
      <c r="F29" s="101">
        <v>12</v>
      </c>
      <c r="G29" s="101">
        <v>0</v>
      </c>
      <c r="H29" s="100">
        <v>44</v>
      </c>
      <c r="I29" s="102" t="s">
        <v>22</v>
      </c>
      <c r="J29" s="102" t="s">
        <v>23</v>
      </c>
    </row>
    <row r="30" spans="1:10" ht="24" customHeight="1">
      <c r="A30" s="103"/>
      <c r="B30" s="103" t="s">
        <v>96</v>
      </c>
      <c r="C30" s="104">
        <v>5.8</v>
      </c>
      <c r="D30" s="104">
        <v>10</v>
      </c>
      <c r="E30" s="104">
        <v>17</v>
      </c>
      <c r="F30" s="105"/>
      <c r="G30" s="105"/>
      <c r="H30" s="104">
        <v>63</v>
      </c>
      <c r="I30" s="106"/>
      <c r="J30" s="106"/>
    </row>
    <row r="31" spans="1:10" ht="23">
      <c r="A31" s="107"/>
      <c r="B31" s="108" t="s">
        <v>227</v>
      </c>
      <c r="C31" s="109" t="s">
        <v>36</v>
      </c>
      <c r="D31" s="110">
        <v>9</v>
      </c>
      <c r="E31" s="109" t="s">
        <v>45</v>
      </c>
      <c r="F31" s="110">
        <v>10</v>
      </c>
      <c r="G31" s="111"/>
      <c r="H31" s="107"/>
      <c r="I31" s="106"/>
      <c r="J31" s="106"/>
    </row>
    <row r="32" spans="1:10" ht="23">
      <c r="A32" s="107"/>
      <c r="B32" s="108" t="s">
        <v>228</v>
      </c>
      <c r="C32" s="109" t="s">
        <v>87</v>
      </c>
      <c r="D32" s="110">
        <v>0</v>
      </c>
      <c r="E32" s="109" t="s">
        <v>193</v>
      </c>
      <c r="F32" s="110">
        <v>0</v>
      </c>
      <c r="G32" s="111"/>
      <c r="H32" s="107"/>
      <c r="I32" s="106"/>
      <c r="J32" s="106"/>
    </row>
    <row r="33" spans="1:10">
      <c r="A33" s="106"/>
      <c r="B33" s="106"/>
      <c r="C33" s="112" t="s">
        <v>11</v>
      </c>
      <c r="D33" s="113">
        <v>20</v>
      </c>
      <c r="E33" s="112" t="s">
        <v>10</v>
      </c>
      <c r="F33" s="113">
        <v>14</v>
      </c>
      <c r="G33" s="106"/>
      <c r="H33" s="106"/>
      <c r="I33" s="106"/>
      <c r="J33" s="106"/>
    </row>
    <row r="34" spans="1:10">
      <c r="A34" s="106"/>
      <c r="B34" s="106"/>
      <c r="C34" s="112" t="s">
        <v>38</v>
      </c>
      <c r="D34" s="113">
        <v>24</v>
      </c>
      <c r="E34" s="112" t="s">
        <v>47</v>
      </c>
      <c r="F34" s="113">
        <v>0</v>
      </c>
      <c r="G34" s="106"/>
      <c r="H34" s="106"/>
      <c r="I34" s="106"/>
      <c r="J34" s="106"/>
    </row>
    <row r="35" spans="1:10">
      <c r="A35" s="106"/>
      <c r="B35" s="106"/>
      <c r="C35" s="112" t="s">
        <v>22</v>
      </c>
      <c r="D35" s="113">
        <v>17</v>
      </c>
      <c r="E35" s="112" t="s">
        <v>23</v>
      </c>
      <c r="F35" s="113">
        <v>14</v>
      </c>
      <c r="G35" s="106"/>
      <c r="H35" s="106"/>
      <c r="I35" s="106"/>
      <c r="J35" s="106"/>
    </row>
    <row r="36" spans="1:10">
      <c r="A36" s="106"/>
      <c r="B36" s="106"/>
      <c r="C36" s="106"/>
      <c r="D36" s="106"/>
      <c r="E36" s="106"/>
      <c r="F36" s="106"/>
      <c r="G36" s="106"/>
      <c r="H36" s="106"/>
      <c r="I36" s="106"/>
      <c r="J36" s="106"/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sheetData>
    <row r="1" spans="1:10" ht="15">
      <c r="B1" s="259" t="s">
        <v>353</v>
      </c>
      <c r="C1" s="259"/>
      <c r="D1" s="259"/>
      <c r="E1" s="259"/>
      <c r="F1" s="259"/>
      <c r="G1" s="259"/>
      <c r="H1" s="259"/>
      <c r="I1" s="259"/>
      <c r="J1" s="259"/>
    </row>
    <row r="2" spans="1:10" ht="42">
      <c r="A2" s="114" t="s">
        <v>0</v>
      </c>
      <c r="B2" s="114" t="s">
        <v>1</v>
      </c>
      <c r="C2" s="114" t="s">
        <v>2</v>
      </c>
      <c r="D2" s="114" t="s">
        <v>3</v>
      </c>
      <c r="E2" s="114" t="s">
        <v>4</v>
      </c>
      <c r="F2" s="114" t="s">
        <v>5</v>
      </c>
      <c r="G2" s="114" t="s">
        <v>6</v>
      </c>
      <c r="H2" s="114" t="s">
        <v>51</v>
      </c>
      <c r="I2" s="115"/>
      <c r="J2" s="115"/>
    </row>
    <row r="3" spans="1:10" ht="21">
      <c r="A3" s="116">
        <v>1</v>
      </c>
      <c r="B3" s="117" t="s">
        <v>297</v>
      </c>
      <c r="C3" s="118">
        <v>9</v>
      </c>
      <c r="D3" s="118">
        <v>9</v>
      </c>
      <c r="E3" s="119">
        <v>18</v>
      </c>
      <c r="F3" s="119">
        <v>14</v>
      </c>
      <c r="G3" s="119">
        <v>17</v>
      </c>
      <c r="H3" s="119">
        <v>67</v>
      </c>
      <c r="I3" s="118" t="s">
        <v>170</v>
      </c>
      <c r="J3" s="118" t="s">
        <v>11</v>
      </c>
    </row>
    <row r="4" spans="1:10" ht="21">
      <c r="A4" s="116">
        <v>2</v>
      </c>
      <c r="B4" s="117" t="s">
        <v>298</v>
      </c>
      <c r="C4" s="120">
        <v>10</v>
      </c>
      <c r="D4" s="120">
        <v>13</v>
      </c>
      <c r="E4" s="121">
        <v>20</v>
      </c>
      <c r="F4" s="121">
        <v>28</v>
      </c>
      <c r="G4" s="121">
        <v>14</v>
      </c>
      <c r="H4" s="121">
        <v>85</v>
      </c>
      <c r="I4" s="120" t="s">
        <v>30</v>
      </c>
      <c r="J4" s="120" t="s">
        <v>22</v>
      </c>
    </row>
    <row r="5" spans="1:10" ht="21">
      <c r="A5" s="116">
        <v>3</v>
      </c>
      <c r="B5" s="117" t="s">
        <v>299</v>
      </c>
      <c r="C5" s="119">
        <v>7</v>
      </c>
      <c r="D5" s="119">
        <v>10</v>
      </c>
      <c r="E5" s="119">
        <v>17</v>
      </c>
      <c r="F5" s="122" t="s">
        <v>354</v>
      </c>
      <c r="G5" s="119">
        <v>6</v>
      </c>
      <c r="H5" s="122" t="s">
        <v>355</v>
      </c>
      <c r="I5" s="120" t="s">
        <v>22</v>
      </c>
      <c r="J5" s="120" t="s">
        <v>47</v>
      </c>
    </row>
    <row r="6" spans="1:10" ht="21">
      <c r="A6" s="116">
        <v>4</v>
      </c>
      <c r="B6" s="117" t="s">
        <v>284</v>
      </c>
      <c r="C6" s="120">
        <v>8</v>
      </c>
      <c r="D6" s="120">
        <v>10</v>
      </c>
      <c r="E6" s="121">
        <v>17</v>
      </c>
      <c r="F6" s="121">
        <v>14</v>
      </c>
      <c r="G6" s="121">
        <v>10</v>
      </c>
      <c r="H6" s="121">
        <v>59</v>
      </c>
      <c r="I6" s="120" t="s">
        <v>285</v>
      </c>
      <c r="J6" s="120" t="s">
        <v>47</v>
      </c>
    </row>
    <row r="7" spans="1:10">
      <c r="A7" s="123">
        <v>5</v>
      </c>
      <c r="B7" s="124" t="s">
        <v>300</v>
      </c>
      <c r="C7" s="120">
        <v>5</v>
      </c>
      <c r="D7" s="120">
        <v>8</v>
      </c>
      <c r="E7" s="121">
        <v>17</v>
      </c>
      <c r="F7" s="121">
        <v>21</v>
      </c>
      <c r="G7" s="121">
        <v>23</v>
      </c>
      <c r="H7" s="121">
        <v>74</v>
      </c>
      <c r="I7" s="120" t="s">
        <v>22</v>
      </c>
      <c r="J7" s="120" t="s">
        <v>23</v>
      </c>
    </row>
    <row r="8" spans="1:10" ht="21">
      <c r="A8" s="116">
        <v>6</v>
      </c>
      <c r="B8" s="117" t="s">
        <v>301</v>
      </c>
      <c r="C8" s="120">
        <v>5</v>
      </c>
      <c r="D8" s="120">
        <v>11</v>
      </c>
      <c r="E8" s="121">
        <v>19</v>
      </c>
      <c r="F8" s="121">
        <v>12</v>
      </c>
      <c r="G8" s="121">
        <v>11</v>
      </c>
      <c r="H8" s="121">
        <v>58</v>
      </c>
      <c r="I8" s="120" t="s">
        <v>11</v>
      </c>
      <c r="J8" s="120" t="s">
        <v>10</v>
      </c>
    </row>
    <row r="9" spans="1:10" ht="21">
      <c r="A9" s="116">
        <v>7</v>
      </c>
      <c r="B9" s="117" t="s">
        <v>302</v>
      </c>
      <c r="C9" s="120">
        <v>4</v>
      </c>
      <c r="D9" s="120">
        <v>11</v>
      </c>
      <c r="E9" s="121">
        <v>15</v>
      </c>
      <c r="F9" s="121">
        <v>22</v>
      </c>
      <c r="G9" s="121">
        <v>17</v>
      </c>
      <c r="H9" s="121">
        <v>69</v>
      </c>
      <c r="I9" s="118" t="s">
        <v>22</v>
      </c>
      <c r="J9" s="118" t="s">
        <v>47</v>
      </c>
    </row>
    <row r="10" spans="1:10" ht="21">
      <c r="A10" s="116">
        <v>8</v>
      </c>
      <c r="B10" s="117" t="s">
        <v>303</v>
      </c>
      <c r="C10" s="118">
        <v>7</v>
      </c>
      <c r="D10" s="118">
        <v>10</v>
      </c>
      <c r="E10" s="119">
        <v>20</v>
      </c>
      <c r="F10" s="119">
        <v>11</v>
      </c>
      <c r="G10" s="119">
        <v>19</v>
      </c>
      <c r="H10" s="119">
        <v>67</v>
      </c>
      <c r="I10" s="118" t="s">
        <v>22</v>
      </c>
      <c r="J10" s="118" t="s">
        <v>23</v>
      </c>
    </row>
    <row r="11" spans="1:10" ht="21">
      <c r="A11" s="116">
        <v>9</v>
      </c>
      <c r="B11" s="117" t="s">
        <v>304</v>
      </c>
      <c r="C11" s="118">
        <v>3</v>
      </c>
      <c r="D11" s="118">
        <v>3</v>
      </c>
      <c r="E11" s="119">
        <v>18</v>
      </c>
      <c r="F11" s="119">
        <v>9</v>
      </c>
      <c r="G11" s="119">
        <v>8</v>
      </c>
      <c r="H11" s="119">
        <v>41</v>
      </c>
      <c r="I11" s="118" t="s">
        <v>170</v>
      </c>
      <c r="J11" s="118" t="s">
        <v>11</v>
      </c>
    </row>
    <row r="12" spans="1:10" ht="21">
      <c r="A12" s="123">
        <v>10</v>
      </c>
      <c r="B12" s="124" t="s">
        <v>305</v>
      </c>
      <c r="C12" s="118">
        <v>5</v>
      </c>
      <c r="D12" s="118">
        <v>10</v>
      </c>
      <c r="E12" s="119">
        <v>14</v>
      </c>
      <c r="F12" s="119">
        <v>16</v>
      </c>
      <c r="G12" s="119">
        <v>9</v>
      </c>
      <c r="H12" s="119">
        <v>54</v>
      </c>
      <c r="I12" s="120" t="s">
        <v>15</v>
      </c>
      <c r="J12" s="120" t="s">
        <v>14</v>
      </c>
    </row>
    <row r="13" spans="1:10" ht="21">
      <c r="A13" s="116">
        <v>11</v>
      </c>
      <c r="B13" s="117" t="s">
        <v>306</v>
      </c>
      <c r="C13" s="120">
        <v>7</v>
      </c>
      <c r="D13" s="120">
        <v>10</v>
      </c>
      <c r="E13" s="121">
        <v>18</v>
      </c>
      <c r="F13" s="121">
        <v>11</v>
      </c>
      <c r="G13" s="121">
        <v>22</v>
      </c>
      <c r="H13" s="121">
        <v>68</v>
      </c>
      <c r="I13" s="118" t="s">
        <v>351</v>
      </c>
      <c r="J13" s="118" t="s">
        <v>23</v>
      </c>
    </row>
    <row r="14" spans="1:10" ht="21">
      <c r="A14" s="116">
        <v>12</v>
      </c>
      <c r="B14" s="117" t="s">
        <v>307</v>
      </c>
      <c r="C14" s="118">
        <v>7</v>
      </c>
      <c r="D14" s="118">
        <v>10</v>
      </c>
      <c r="E14" s="119">
        <v>17</v>
      </c>
      <c r="F14" s="119">
        <v>11</v>
      </c>
      <c r="G14" s="119">
        <v>23</v>
      </c>
      <c r="H14" s="119">
        <v>68</v>
      </c>
      <c r="I14" s="120" t="s">
        <v>351</v>
      </c>
      <c r="J14" s="120" t="s">
        <v>23</v>
      </c>
    </row>
    <row r="15" spans="1:10" ht="21">
      <c r="A15" s="116">
        <v>13</v>
      </c>
      <c r="B15" s="117" t="s">
        <v>308</v>
      </c>
      <c r="C15" s="120">
        <v>2</v>
      </c>
      <c r="D15" s="120">
        <v>14</v>
      </c>
      <c r="E15" s="121">
        <v>19</v>
      </c>
      <c r="F15" s="121">
        <v>28</v>
      </c>
      <c r="G15" s="121">
        <v>5</v>
      </c>
      <c r="H15" s="121">
        <v>68</v>
      </c>
      <c r="I15" s="120" t="s">
        <v>22</v>
      </c>
      <c r="J15" s="120" t="s">
        <v>23</v>
      </c>
    </row>
    <row r="16" spans="1:10" ht="21">
      <c r="A16" s="116">
        <v>14</v>
      </c>
      <c r="B16" s="117" t="s">
        <v>309</v>
      </c>
      <c r="C16" s="120">
        <v>4</v>
      </c>
      <c r="D16" s="120">
        <v>13</v>
      </c>
      <c r="E16" s="121">
        <v>20</v>
      </c>
      <c r="F16" s="121">
        <v>22</v>
      </c>
      <c r="G16" s="121">
        <v>33</v>
      </c>
      <c r="H16" s="121">
        <v>92</v>
      </c>
      <c r="I16" s="118" t="s">
        <v>22</v>
      </c>
      <c r="J16" s="118" t="s">
        <v>23</v>
      </c>
    </row>
    <row r="17" spans="1:10">
      <c r="A17" s="123">
        <v>15</v>
      </c>
      <c r="B17" s="124" t="s">
        <v>310</v>
      </c>
      <c r="C17" s="118">
        <v>5</v>
      </c>
      <c r="D17" s="118">
        <v>12</v>
      </c>
      <c r="E17" s="119">
        <v>20</v>
      </c>
      <c r="F17" s="119">
        <v>17</v>
      </c>
      <c r="G17" s="119">
        <v>6</v>
      </c>
      <c r="H17" s="119">
        <v>60</v>
      </c>
      <c r="I17" s="118" t="s">
        <v>11</v>
      </c>
      <c r="J17" s="118" t="s">
        <v>47</v>
      </c>
    </row>
    <row r="18" spans="1:10" ht="21">
      <c r="A18" s="116">
        <v>16</v>
      </c>
      <c r="B18" s="117" t="s">
        <v>311</v>
      </c>
      <c r="C18" s="118">
        <v>5</v>
      </c>
      <c r="D18" s="118">
        <v>8</v>
      </c>
      <c r="E18" s="119">
        <v>15</v>
      </c>
      <c r="F18" s="119">
        <v>24</v>
      </c>
      <c r="G18" s="119">
        <v>11</v>
      </c>
      <c r="H18" s="119">
        <v>63</v>
      </c>
      <c r="I18" s="118" t="s">
        <v>22</v>
      </c>
      <c r="J18" s="118" t="s">
        <v>47</v>
      </c>
    </row>
    <row r="19" spans="1:10">
      <c r="A19" s="116">
        <v>17</v>
      </c>
      <c r="B19" s="117" t="s">
        <v>312</v>
      </c>
      <c r="C19" s="118">
        <v>6</v>
      </c>
      <c r="D19" s="118">
        <v>11</v>
      </c>
      <c r="E19" s="119">
        <v>19</v>
      </c>
      <c r="F19" s="119">
        <v>18</v>
      </c>
      <c r="G19" s="119">
        <v>10</v>
      </c>
      <c r="H19" s="119">
        <v>64</v>
      </c>
      <c r="I19" s="118" t="s">
        <v>170</v>
      </c>
      <c r="J19" s="118" t="s">
        <v>11</v>
      </c>
    </row>
    <row r="20" spans="1:10" ht="21">
      <c r="A20" s="116">
        <v>18</v>
      </c>
      <c r="B20" s="117" t="s">
        <v>313</v>
      </c>
      <c r="C20" s="118">
        <v>6</v>
      </c>
      <c r="D20" s="118">
        <v>9</v>
      </c>
      <c r="E20" s="119">
        <v>19</v>
      </c>
      <c r="F20" s="119">
        <v>20</v>
      </c>
      <c r="G20" s="119">
        <v>23</v>
      </c>
      <c r="H20" s="119">
        <v>77</v>
      </c>
      <c r="I20" s="120" t="s">
        <v>47</v>
      </c>
      <c r="J20" s="120" t="s">
        <v>11</v>
      </c>
    </row>
    <row r="21" spans="1:10" ht="21">
      <c r="A21" s="116">
        <v>19</v>
      </c>
      <c r="B21" s="117" t="s">
        <v>314</v>
      </c>
      <c r="C21" s="120">
        <v>6</v>
      </c>
      <c r="D21" s="120">
        <v>10</v>
      </c>
      <c r="E21" s="121">
        <v>17</v>
      </c>
      <c r="F21" s="121">
        <v>10</v>
      </c>
      <c r="G21" s="121">
        <v>8</v>
      </c>
      <c r="H21" s="121">
        <v>51</v>
      </c>
      <c r="I21" s="120" t="s">
        <v>170</v>
      </c>
      <c r="J21" s="120" t="s">
        <v>11</v>
      </c>
    </row>
    <row r="22" spans="1:10">
      <c r="A22" s="123">
        <v>20</v>
      </c>
      <c r="B22" s="124" t="s">
        <v>315</v>
      </c>
      <c r="C22" s="120">
        <v>5</v>
      </c>
      <c r="D22" s="120">
        <v>8</v>
      </c>
      <c r="E22" s="121">
        <v>16</v>
      </c>
      <c r="F22" s="121">
        <v>20</v>
      </c>
      <c r="G22" s="121">
        <v>25</v>
      </c>
      <c r="H22" s="121">
        <v>74</v>
      </c>
      <c r="I22" s="118" t="s">
        <v>22</v>
      </c>
      <c r="J22" s="118" t="s">
        <v>23</v>
      </c>
    </row>
    <row r="23" spans="1:10" ht="21">
      <c r="A23" s="116">
        <v>21</v>
      </c>
      <c r="B23" s="117" t="s">
        <v>316</v>
      </c>
      <c r="C23" s="118">
        <v>3</v>
      </c>
      <c r="D23" s="118">
        <v>14</v>
      </c>
      <c r="E23" s="119">
        <v>20</v>
      </c>
      <c r="F23" s="119">
        <v>20</v>
      </c>
      <c r="G23" s="119">
        <v>24</v>
      </c>
      <c r="H23" s="119">
        <v>81</v>
      </c>
      <c r="I23" s="120" t="s">
        <v>39</v>
      </c>
      <c r="J23" s="120" t="s">
        <v>45</v>
      </c>
    </row>
    <row r="24" spans="1:10" ht="21">
      <c r="A24" s="116">
        <v>22</v>
      </c>
      <c r="B24" s="117" t="s">
        <v>317</v>
      </c>
      <c r="C24" s="120">
        <v>8</v>
      </c>
      <c r="D24" s="120">
        <v>11</v>
      </c>
      <c r="E24" s="121">
        <v>18</v>
      </c>
      <c r="F24" s="121">
        <v>17</v>
      </c>
      <c r="G24" s="121">
        <v>11</v>
      </c>
      <c r="H24" s="121">
        <v>65</v>
      </c>
      <c r="I24" s="118" t="s">
        <v>11</v>
      </c>
      <c r="J24" s="118" t="s">
        <v>10</v>
      </c>
    </row>
    <row r="25" spans="1:10" ht="21">
      <c r="A25" s="116">
        <v>23</v>
      </c>
      <c r="B25" s="117" t="s">
        <v>318</v>
      </c>
      <c r="C25" s="118">
        <v>8</v>
      </c>
      <c r="D25" s="118">
        <v>9</v>
      </c>
      <c r="E25" s="119">
        <v>18</v>
      </c>
      <c r="F25" s="119">
        <v>16</v>
      </c>
      <c r="G25" s="119">
        <v>10</v>
      </c>
      <c r="H25" s="119">
        <v>61</v>
      </c>
      <c r="I25" s="118" t="s">
        <v>11</v>
      </c>
      <c r="J25" s="118" t="s">
        <v>10</v>
      </c>
    </row>
    <row r="26" spans="1:10" ht="21">
      <c r="A26" s="116">
        <v>24</v>
      </c>
      <c r="B26" s="117" t="s">
        <v>319</v>
      </c>
      <c r="C26" s="118">
        <v>5</v>
      </c>
      <c r="D26" s="118">
        <v>12</v>
      </c>
      <c r="E26" s="119">
        <v>16</v>
      </c>
      <c r="F26" s="119">
        <v>36</v>
      </c>
      <c r="G26" s="119">
        <v>13</v>
      </c>
      <c r="H26" s="119">
        <v>82</v>
      </c>
      <c r="I26" s="120" t="s">
        <v>38</v>
      </c>
      <c r="J26" s="120" t="s">
        <v>39</v>
      </c>
    </row>
    <row r="27" spans="1:10">
      <c r="A27" s="123">
        <v>25</v>
      </c>
      <c r="B27" s="124" t="s">
        <v>320</v>
      </c>
      <c r="C27" s="120">
        <v>8</v>
      </c>
      <c r="D27" s="120">
        <v>11</v>
      </c>
      <c r="E27" s="121">
        <v>18</v>
      </c>
      <c r="F27" s="121">
        <v>22</v>
      </c>
      <c r="G27" s="121">
        <v>30</v>
      </c>
      <c r="H27" s="121">
        <v>89</v>
      </c>
      <c r="I27" s="120" t="s">
        <v>22</v>
      </c>
      <c r="J27" s="120" t="s">
        <v>23</v>
      </c>
    </row>
    <row r="28" spans="1:10" ht="21">
      <c r="A28" s="116">
        <v>26</v>
      </c>
      <c r="B28" s="117" t="s">
        <v>321</v>
      </c>
      <c r="C28" s="120"/>
      <c r="D28" s="120"/>
      <c r="E28" s="121"/>
      <c r="F28" s="121"/>
      <c r="G28" s="121"/>
      <c r="H28" s="121"/>
      <c r="I28" s="118" t="s">
        <v>22</v>
      </c>
      <c r="J28" s="118" t="s">
        <v>23</v>
      </c>
    </row>
    <row r="29" spans="1:10" ht="21">
      <c r="A29" s="116">
        <v>27</v>
      </c>
      <c r="B29" s="117" t="s">
        <v>322</v>
      </c>
      <c r="C29" s="118">
        <v>7</v>
      </c>
      <c r="D29" s="118">
        <v>12</v>
      </c>
      <c r="E29" s="119">
        <v>20</v>
      </c>
      <c r="F29" s="119">
        <v>14</v>
      </c>
      <c r="G29" s="119">
        <v>17</v>
      </c>
      <c r="H29" s="119">
        <v>70</v>
      </c>
      <c r="I29" s="120" t="s">
        <v>47</v>
      </c>
      <c r="J29" s="120" t="s">
        <v>11</v>
      </c>
    </row>
    <row r="30" spans="1:10">
      <c r="A30" s="125"/>
      <c r="B30" s="125"/>
      <c r="C30" s="120"/>
      <c r="D30" s="120"/>
      <c r="E30" s="121"/>
      <c r="F30" s="121"/>
      <c r="G30" s="121"/>
      <c r="H30" s="121"/>
      <c r="I30" s="115"/>
      <c r="J30" s="115"/>
    </row>
    <row r="31" spans="1:10" ht="21">
      <c r="A31" s="126"/>
      <c r="B31" s="126" t="s">
        <v>96</v>
      </c>
      <c r="C31" s="127">
        <v>6</v>
      </c>
      <c r="D31" s="127">
        <v>10.3</v>
      </c>
      <c r="E31" s="127">
        <v>18</v>
      </c>
      <c r="F31" s="128"/>
      <c r="G31" s="128"/>
      <c r="H31" s="127">
        <v>68.3</v>
      </c>
      <c r="I31" s="115"/>
      <c r="J31" s="115"/>
    </row>
    <row r="32" spans="1:10">
      <c r="A32" s="266" t="s">
        <v>257</v>
      </c>
      <c r="B32" s="266"/>
      <c r="C32" s="129"/>
      <c r="D32" s="129"/>
      <c r="E32" s="129"/>
      <c r="F32" s="129"/>
      <c r="G32" s="129"/>
      <c r="H32" s="115"/>
      <c r="I32" s="130"/>
      <c r="J32" s="130"/>
    </row>
    <row r="33" spans="1:10">
      <c r="A33" s="267" t="s">
        <v>352</v>
      </c>
      <c r="B33" s="267"/>
      <c r="C33" s="131" t="s">
        <v>50</v>
      </c>
      <c r="D33" s="132">
        <v>0</v>
      </c>
      <c r="E33" s="131" t="s">
        <v>195</v>
      </c>
      <c r="F33" s="132">
        <v>0</v>
      </c>
      <c r="G33" s="130"/>
      <c r="H33" s="130"/>
      <c r="I33" s="130"/>
      <c r="J33" s="130"/>
    </row>
    <row r="34" spans="1:10">
      <c r="A34" s="133"/>
      <c r="B34" s="133"/>
      <c r="C34" s="131" t="s">
        <v>87</v>
      </c>
      <c r="D34" s="132">
        <v>0</v>
      </c>
      <c r="E34" s="131" t="s">
        <v>193</v>
      </c>
      <c r="F34" s="132">
        <v>0</v>
      </c>
      <c r="G34" s="133"/>
      <c r="H34" s="130"/>
      <c r="I34" s="130"/>
      <c r="J34" s="130"/>
    </row>
    <row r="35" spans="1:10">
      <c r="A35" s="133"/>
      <c r="B35" s="133"/>
      <c r="C35" s="134" t="s">
        <v>11</v>
      </c>
      <c r="D35" s="135">
        <v>14</v>
      </c>
      <c r="E35" s="134" t="s">
        <v>10</v>
      </c>
      <c r="F35" s="135">
        <v>11</v>
      </c>
      <c r="G35" s="133"/>
      <c r="H35" s="130"/>
      <c r="I35" s="130"/>
      <c r="J35" s="130"/>
    </row>
    <row r="36" spans="1:10">
      <c r="A36" s="115"/>
      <c r="B36" s="115"/>
      <c r="C36" s="136" t="s">
        <v>39</v>
      </c>
      <c r="D36" s="137">
        <v>16.5</v>
      </c>
      <c r="E36" s="134" t="s">
        <v>38</v>
      </c>
      <c r="F36" s="135">
        <v>0</v>
      </c>
      <c r="G36" s="115"/>
      <c r="H36" s="130"/>
      <c r="I36" s="115"/>
      <c r="J36" s="115"/>
    </row>
    <row r="37" spans="1:10">
      <c r="A37" s="115"/>
      <c r="B37" s="115"/>
      <c r="C37" s="136" t="s">
        <v>22</v>
      </c>
      <c r="D37" s="137">
        <v>18</v>
      </c>
      <c r="E37" s="134" t="s">
        <v>23</v>
      </c>
      <c r="F37" s="135">
        <v>20</v>
      </c>
      <c r="G37" s="115"/>
      <c r="H37" s="115"/>
      <c r="I37" s="115"/>
      <c r="J37" s="115"/>
    </row>
    <row r="38" spans="1:10">
      <c r="A38" s="115"/>
      <c r="B38" s="115"/>
      <c r="C38" s="136" t="s">
        <v>47</v>
      </c>
      <c r="D38" s="137">
        <v>14</v>
      </c>
      <c r="E38" s="134" t="s">
        <v>45</v>
      </c>
      <c r="F38" s="134">
        <v>24</v>
      </c>
      <c r="G38" s="115"/>
      <c r="H38" s="115"/>
      <c r="I38" s="115"/>
      <c r="J38" s="115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sheetData>
    <row r="1" spans="1:10" ht="15">
      <c r="B1" s="259" t="s">
        <v>295</v>
      </c>
      <c r="C1" s="259"/>
      <c r="D1" s="259"/>
      <c r="E1" s="259"/>
      <c r="F1" s="259"/>
      <c r="G1" s="259"/>
      <c r="H1" s="259"/>
      <c r="I1" s="259"/>
      <c r="J1" s="259"/>
    </row>
    <row r="2" spans="1:10" ht="46">
      <c r="A2" s="91" t="s">
        <v>0</v>
      </c>
      <c r="B2" s="91" t="s">
        <v>1</v>
      </c>
      <c r="C2" s="91" t="s">
        <v>2</v>
      </c>
      <c r="D2" s="91" t="s">
        <v>3</v>
      </c>
      <c r="E2" s="91" t="s">
        <v>4</v>
      </c>
      <c r="F2" s="91" t="s">
        <v>5</v>
      </c>
      <c r="G2" s="91" t="s">
        <v>6</v>
      </c>
      <c r="H2" s="91" t="s">
        <v>51</v>
      </c>
      <c r="I2" s="91" t="s">
        <v>5</v>
      </c>
      <c r="J2" s="91" t="s">
        <v>6</v>
      </c>
    </row>
    <row r="3" spans="1:10" ht="24">
      <c r="A3" s="92">
        <v>1</v>
      </c>
      <c r="B3" s="93" t="s">
        <v>323</v>
      </c>
      <c r="C3" s="94">
        <v>7</v>
      </c>
      <c r="D3" s="94">
        <v>2</v>
      </c>
      <c r="E3" s="94">
        <v>18</v>
      </c>
      <c r="F3" s="94">
        <v>11</v>
      </c>
      <c r="G3" s="94">
        <v>8</v>
      </c>
      <c r="H3" s="94">
        <v>46</v>
      </c>
      <c r="I3" s="95" t="s">
        <v>22</v>
      </c>
      <c r="J3" s="95" t="s">
        <v>23</v>
      </c>
    </row>
    <row r="4" spans="1:10" ht="24">
      <c r="A4" s="92">
        <v>2</v>
      </c>
      <c r="B4" s="93" t="s">
        <v>324</v>
      </c>
      <c r="C4" s="94">
        <v>8</v>
      </c>
      <c r="D4" s="94">
        <v>7</v>
      </c>
      <c r="E4" s="94">
        <v>17</v>
      </c>
      <c r="F4" s="94">
        <v>29</v>
      </c>
      <c r="G4" s="94">
        <v>11</v>
      </c>
      <c r="H4" s="94">
        <v>72</v>
      </c>
      <c r="I4" s="95" t="s">
        <v>89</v>
      </c>
      <c r="J4" s="95" t="s">
        <v>39</v>
      </c>
    </row>
    <row r="5" spans="1:10" ht="24">
      <c r="A5" s="92">
        <v>3</v>
      </c>
      <c r="B5" s="93" t="s">
        <v>325</v>
      </c>
      <c r="C5" s="94">
        <v>10</v>
      </c>
      <c r="D5" s="94">
        <v>6</v>
      </c>
      <c r="E5" s="94">
        <v>17</v>
      </c>
      <c r="F5" s="94">
        <v>10</v>
      </c>
      <c r="G5" s="94">
        <v>12</v>
      </c>
      <c r="H5" s="94">
        <v>55</v>
      </c>
      <c r="I5" s="95" t="s">
        <v>22</v>
      </c>
      <c r="J5" s="95" t="s">
        <v>23</v>
      </c>
    </row>
    <row r="6" spans="1:10" ht="36">
      <c r="A6" s="92">
        <v>4</v>
      </c>
      <c r="B6" s="93" t="s">
        <v>326</v>
      </c>
      <c r="C6" s="94">
        <v>8</v>
      </c>
      <c r="D6" s="94">
        <v>11</v>
      </c>
      <c r="E6" s="94">
        <v>18</v>
      </c>
      <c r="F6" s="94">
        <v>12</v>
      </c>
      <c r="G6" s="94">
        <v>8</v>
      </c>
      <c r="H6" s="94">
        <v>57</v>
      </c>
      <c r="I6" s="95" t="s">
        <v>22</v>
      </c>
      <c r="J6" s="95" t="s">
        <v>23</v>
      </c>
    </row>
    <row r="7" spans="1:10" ht="23">
      <c r="A7" s="96">
        <v>5</v>
      </c>
      <c r="B7" s="97" t="s">
        <v>327</v>
      </c>
      <c r="C7" s="94">
        <v>8</v>
      </c>
      <c r="D7" s="94">
        <v>12</v>
      </c>
      <c r="E7" s="94">
        <v>18</v>
      </c>
      <c r="F7" s="94">
        <v>21</v>
      </c>
      <c r="G7" s="94">
        <v>15</v>
      </c>
      <c r="H7" s="94">
        <v>74</v>
      </c>
      <c r="I7" s="95" t="s">
        <v>10</v>
      </c>
      <c r="J7" s="95" t="s">
        <v>11</v>
      </c>
    </row>
    <row r="8" spans="1:10" ht="24">
      <c r="A8" s="92">
        <v>6</v>
      </c>
      <c r="B8" s="93" t="s">
        <v>328</v>
      </c>
      <c r="C8" s="98">
        <v>3</v>
      </c>
      <c r="D8" s="98">
        <v>15</v>
      </c>
      <c r="E8" s="98">
        <v>19</v>
      </c>
      <c r="F8" s="98">
        <v>28</v>
      </c>
      <c r="G8" s="98">
        <v>8</v>
      </c>
      <c r="H8" s="94">
        <v>73</v>
      </c>
      <c r="I8" s="99" t="s">
        <v>11</v>
      </c>
      <c r="J8" s="99" t="s">
        <v>14</v>
      </c>
    </row>
    <row r="9" spans="1:10" ht="24">
      <c r="A9" s="92">
        <v>7</v>
      </c>
      <c r="B9" s="93" t="s">
        <v>329</v>
      </c>
      <c r="C9" s="94">
        <v>5</v>
      </c>
      <c r="D9" s="94">
        <v>8</v>
      </c>
      <c r="E9" s="94">
        <v>16</v>
      </c>
      <c r="F9" s="94">
        <v>8</v>
      </c>
      <c r="G9" s="94">
        <v>11</v>
      </c>
      <c r="H9" s="94">
        <v>48</v>
      </c>
      <c r="I9" s="95" t="s">
        <v>10</v>
      </c>
      <c r="J9" s="95" t="s">
        <v>11</v>
      </c>
    </row>
    <row r="10" spans="1:10" ht="24">
      <c r="A10" s="92">
        <v>8</v>
      </c>
      <c r="B10" s="93" t="s">
        <v>330</v>
      </c>
      <c r="C10" s="94">
        <v>6</v>
      </c>
      <c r="D10" s="94">
        <v>7</v>
      </c>
      <c r="E10" s="94">
        <v>17</v>
      </c>
      <c r="F10" s="94">
        <v>12</v>
      </c>
      <c r="G10" s="94">
        <v>22</v>
      </c>
      <c r="H10" s="94">
        <v>64</v>
      </c>
      <c r="I10" s="95" t="s">
        <v>39</v>
      </c>
      <c r="J10" s="95" t="s">
        <v>45</v>
      </c>
    </row>
    <row r="11" spans="1:10">
      <c r="A11" s="92">
        <v>9</v>
      </c>
      <c r="B11" s="93" t="s">
        <v>331</v>
      </c>
      <c r="C11" s="98">
        <v>7</v>
      </c>
      <c r="D11" s="98">
        <v>13</v>
      </c>
      <c r="E11" s="98">
        <v>18</v>
      </c>
      <c r="F11" s="98">
        <v>26</v>
      </c>
      <c r="G11" s="98">
        <v>29</v>
      </c>
      <c r="H11" s="94">
        <v>93</v>
      </c>
      <c r="I11" s="99" t="s">
        <v>22</v>
      </c>
      <c r="J11" s="99" t="s">
        <v>23</v>
      </c>
    </row>
    <row r="12" spans="1:10">
      <c r="A12" s="96">
        <v>10</v>
      </c>
      <c r="B12" s="97" t="s">
        <v>208</v>
      </c>
      <c r="C12" s="94">
        <v>10</v>
      </c>
      <c r="D12" s="94">
        <v>10</v>
      </c>
      <c r="E12" s="94">
        <v>16</v>
      </c>
      <c r="F12" s="94">
        <v>10</v>
      </c>
      <c r="G12" s="94">
        <v>37</v>
      </c>
      <c r="H12" s="94">
        <v>83</v>
      </c>
      <c r="I12" s="95" t="s">
        <v>39</v>
      </c>
      <c r="J12" s="95" t="s">
        <v>38</v>
      </c>
    </row>
    <row r="13" spans="1:10" ht="24">
      <c r="A13" s="92">
        <v>11</v>
      </c>
      <c r="B13" s="93" t="s">
        <v>332</v>
      </c>
      <c r="C13" s="98"/>
      <c r="D13" s="98"/>
      <c r="E13" s="98"/>
      <c r="F13" s="98"/>
      <c r="G13" s="98"/>
      <c r="H13" s="94"/>
      <c r="I13" s="99" t="s">
        <v>22</v>
      </c>
      <c r="J13" s="99" t="s">
        <v>23</v>
      </c>
    </row>
    <row r="14" spans="1:10" ht="24">
      <c r="A14" s="92">
        <v>12</v>
      </c>
      <c r="B14" s="93" t="s">
        <v>333</v>
      </c>
      <c r="C14" s="98">
        <v>3</v>
      </c>
      <c r="D14" s="98">
        <v>7</v>
      </c>
      <c r="E14" s="98">
        <v>18</v>
      </c>
      <c r="F14" s="98">
        <v>12</v>
      </c>
      <c r="G14" s="98">
        <v>10</v>
      </c>
      <c r="H14" s="94">
        <v>50</v>
      </c>
      <c r="I14" s="99" t="s">
        <v>39</v>
      </c>
      <c r="J14" s="99" t="s">
        <v>38</v>
      </c>
    </row>
    <row r="15" spans="1:10" ht="24">
      <c r="A15" s="92">
        <v>13</v>
      </c>
      <c r="B15" s="93" t="s">
        <v>334</v>
      </c>
      <c r="C15" s="98">
        <v>6</v>
      </c>
      <c r="D15" s="98">
        <v>10</v>
      </c>
      <c r="E15" s="98">
        <v>17</v>
      </c>
      <c r="F15" s="98">
        <v>17</v>
      </c>
      <c r="G15" s="98">
        <v>13</v>
      </c>
      <c r="H15" s="94">
        <v>63</v>
      </c>
      <c r="I15" s="99" t="s">
        <v>22</v>
      </c>
      <c r="J15" s="99" t="s">
        <v>23</v>
      </c>
    </row>
    <row r="16" spans="1:10" ht="24">
      <c r="A16" s="92">
        <v>14</v>
      </c>
      <c r="B16" s="93" t="s">
        <v>335</v>
      </c>
      <c r="C16" s="98">
        <v>6</v>
      </c>
      <c r="D16" s="98">
        <v>6</v>
      </c>
      <c r="E16" s="98">
        <v>14</v>
      </c>
      <c r="F16" s="98">
        <v>9</v>
      </c>
      <c r="G16" s="98">
        <v>7</v>
      </c>
      <c r="H16" s="94">
        <v>42</v>
      </c>
      <c r="I16" s="99" t="s">
        <v>356</v>
      </c>
      <c r="J16" s="99" t="s">
        <v>357</v>
      </c>
    </row>
    <row r="17" spans="1:10" ht="23">
      <c r="A17" s="96">
        <v>15</v>
      </c>
      <c r="B17" s="97" t="s">
        <v>336</v>
      </c>
      <c r="C17" s="94">
        <v>4</v>
      </c>
      <c r="D17" s="94">
        <v>15</v>
      </c>
      <c r="E17" s="94">
        <v>20</v>
      </c>
      <c r="F17" s="94">
        <v>26</v>
      </c>
      <c r="G17" s="94">
        <v>11</v>
      </c>
      <c r="H17" s="94">
        <v>76</v>
      </c>
      <c r="I17" s="95" t="s">
        <v>89</v>
      </c>
      <c r="J17" s="95" t="s">
        <v>39</v>
      </c>
    </row>
    <row r="18" spans="1:10" ht="24">
      <c r="A18" s="92">
        <v>16</v>
      </c>
      <c r="B18" s="93" t="s">
        <v>337</v>
      </c>
      <c r="C18" s="94">
        <v>4</v>
      </c>
      <c r="D18" s="94">
        <v>8</v>
      </c>
      <c r="E18" s="94">
        <v>19</v>
      </c>
      <c r="F18" s="94">
        <v>16</v>
      </c>
      <c r="G18" s="94">
        <v>10</v>
      </c>
      <c r="H18" s="94">
        <v>57</v>
      </c>
      <c r="I18" s="95" t="s">
        <v>89</v>
      </c>
      <c r="J18" s="95" t="s">
        <v>39</v>
      </c>
    </row>
    <row r="19" spans="1:10" ht="24">
      <c r="A19" s="92">
        <v>17</v>
      </c>
      <c r="B19" s="93" t="s">
        <v>338</v>
      </c>
      <c r="C19" s="94">
        <v>2</v>
      </c>
      <c r="D19" s="94">
        <v>9</v>
      </c>
      <c r="E19" s="94">
        <v>15</v>
      </c>
      <c r="F19" s="94">
        <v>20</v>
      </c>
      <c r="G19" s="94">
        <v>28</v>
      </c>
      <c r="H19" s="94">
        <v>74</v>
      </c>
      <c r="I19" s="95" t="s">
        <v>22</v>
      </c>
      <c r="J19" s="95" t="s">
        <v>23</v>
      </c>
    </row>
    <row r="20" spans="1:10" ht="24">
      <c r="A20" s="92">
        <v>18</v>
      </c>
      <c r="B20" s="93" t="s">
        <v>339</v>
      </c>
      <c r="C20" s="94">
        <v>6</v>
      </c>
      <c r="D20" s="94">
        <v>9</v>
      </c>
      <c r="E20" s="94">
        <v>19</v>
      </c>
      <c r="F20" s="94">
        <v>15</v>
      </c>
      <c r="G20" s="94">
        <v>31</v>
      </c>
      <c r="H20" s="94">
        <v>80</v>
      </c>
      <c r="I20" s="95" t="s">
        <v>39</v>
      </c>
      <c r="J20" s="95" t="s">
        <v>38</v>
      </c>
    </row>
    <row r="21" spans="1:10" ht="24">
      <c r="A21" s="92">
        <v>19</v>
      </c>
      <c r="B21" s="93" t="s">
        <v>340</v>
      </c>
      <c r="C21" s="98">
        <v>7</v>
      </c>
      <c r="D21" s="98">
        <v>10</v>
      </c>
      <c r="E21" s="98">
        <v>20</v>
      </c>
      <c r="F21" s="98">
        <v>29</v>
      </c>
      <c r="G21" s="98">
        <v>21</v>
      </c>
      <c r="H21" s="94">
        <v>87</v>
      </c>
      <c r="I21" s="99" t="s">
        <v>22</v>
      </c>
      <c r="J21" s="99" t="s">
        <v>23</v>
      </c>
    </row>
    <row r="22" spans="1:10">
      <c r="A22" s="96">
        <v>20</v>
      </c>
      <c r="B22" s="97" t="s">
        <v>341</v>
      </c>
      <c r="C22" s="94">
        <v>6</v>
      </c>
      <c r="D22" s="94">
        <v>8</v>
      </c>
      <c r="E22" s="94">
        <v>15</v>
      </c>
      <c r="F22" s="94">
        <v>10</v>
      </c>
      <c r="G22" s="94">
        <v>6</v>
      </c>
      <c r="H22" s="94">
        <v>45</v>
      </c>
      <c r="I22" s="95" t="s">
        <v>356</v>
      </c>
      <c r="J22" s="95" t="s">
        <v>357</v>
      </c>
    </row>
    <row r="23" spans="1:10" ht="24">
      <c r="A23" s="92">
        <v>21</v>
      </c>
      <c r="B23" s="93" t="s">
        <v>342</v>
      </c>
      <c r="C23" s="98">
        <v>8</v>
      </c>
      <c r="D23" s="98">
        <v>8</v>
      </c>
      <c r="E23" s="98">
        <v>19</v>
      </c>
      <c r="F23" s="98">
        <v>25</v>
      </c>
      <c r="G23" s="98">
        <v>14</v>
      </c>
      <c r="H23" s="94">
        <v>74</v>
      </c>
      <c r="I23" s="99" t="s">
        <v>45</v>
      </c>
      <c r="J23" s="99" t="s">
        <v>39</v>
      </c>
    </row>
    <row r="24" spans="1:10" ht="24">
      <c r="A24" s="92">
        <v>22</v>
      </c>
      <c r="B24" s="93" t="s">
        <v>343</v>
      </c>
      <c r="C24" s="94">
        <v>7</v>
      </c>
      <c r="D24" s="94">
        <v>6</v>
      </c>
      <c r="E24" s="94">
        <v>16</v>
      </c>
      <c r="F24" s="94">
        <v>34</v>
      </c>
      <c r="G24" s="94">
        <v>7</v>
      </c>
      <c r="H24" s="94">
        <v>70</v>
      </c>
      <c r="I24" s="95" t="s">
        <v>89</v>
      </c>
      <c r="J24" s="95" t="s">
        <v>39</v>
      </c>
    </row>
    <row r="25" spans="1:10" ht="24">
      <c r="A25" s="92">
        <v>23</v>
      </c>
      <c r="B25" s="93" t="s">
        <v>344</v>
      </c>
      <c r="C25" s="98">
        <v>3</v>
      </c>
      <c r="D25" s="98">
        <v>7</v>
      </c>
      <c r="E25" s="98">
        <v>16</v>
      </c>
      <c r="F25" s="98">
        <v>16</v>
      </c>
      <c r="G25" s="98"/>
      <c r="H25" s="94">
        <v>42</v>
      </c>
      <c r="I25" s="99" t="s">
        <v>11</v>
      </c>
      <c r="J25" s="99" t="s">
        <v>14</v>
      </c>
    </row>
    <row r="26" spans="1:10" ht="24">
      <c r="A26" s="92">
        <v>24</v>
      </c>
      <c r="B26" s="93" t="s">
        <v>345</v>
      </c>
      <c r="C26" s="98">
        <v>8</v>
      </c>
      <c r="D26" s="98">
        <v>13</v>
      </c>
      <c r="E26" s="98">
        <v>18</v>
      </c>
      <c r="F26" s="98">
        <v>25</v>
      </c>
      <c r="G26" s="98">
        <v>29</v>
      </c>
      <c r="H26" s="94">
        <v>93</v>
      </c>
      <c r="I26" s="99" t="s">
        <v>22</v>
      </c>
      <c r="J26" s="99" t="s">
        <v>23</v>
      </c>
    </row>
    <row r="27" spans="1:10">
      <c r="A27" s="96">
        <v>25</v>
      </c>
      <c r="B27" s="97" t="s">
        <v>346</v>
      </c>
      <c r="C27" s="94"/>
      <c r="D27" s="94"/>
      <c r="E27" s="94"/>
      <c r="F27" s="94"/>
      <c r="G27" s="94"/>
      <c r="H27" s="94"/>
      <c r="I27" s="95" t="s">
        <v>22</v>
      </c>
      <c r="J27" s="95" t="s">
        <v>23</v>
      </c>
    </row>
    <row r="28" spans="1:10" ht="24">
      <c r="A28" s="92">
        <v>26</v>
      </c>
      <c r="B28" s="93" t="s">
        <v>347</v>
      </c>
      <c r="C28" s="94">
        <v>4</v>
      </c>
      <c r="D28" s="94">
        <v>8</v>
      </c>
      <c r="E28" s="94">
        <v>18</v>
      </c>
      <c r="F28" s="94">
        <v>7</v>
      </c>
      <c r="G28" s="94">
        <v>35</v>
      </c>
      <c r="H28" s="94">
        <v>72</v>
      </c>
      <c r="I28" s="95" t="s">
        <v>39</v>
      </c>
      <c r="J28" s="95" t="s">
        <v>38</v>
      </c>
    </row>
    <row r="29" spans="1:10" ht="24">
      <c r="A29" s="92">
        <v>27</v>
      </c>
      <c r="B29" s="93" t="s">
        <v>348</v>
      </c>
      <c r="C29" s="100">
        <v>7</v>
      </c>
      <c r="D29" s="100">
        <v>9</v>
      </c>
      <c r="E29" s="100">
        <v>20</v>
      </c>
      <c r="F29" s="101">
        <v>14</v>
      </c>
      <c r="G29" s="101">
        <v>8</v>
      </c>
      <c r="H29" s="100">
        <v>58</v>
      </c>
      <c r="I29" s="102" t="s">
        <v>22</v>
      </c>
      <c r="J29" s="102" t="s">
        <v>23</v>
      </c>
    </row>
    <row r="30" spans="1:10" ht="23">
      <c r="A30" s="103"/>
      <c r="B30" s="103" t="s">
        <v>96</v>
      </c>
      <c r="C30" s="104">
        <v>6.12</v>
      </c>
      <c r="D30" s="104">
        <v>8.9</v>
      </c>
      <c r="E30" s="104">
        <v>17.5</v>
      </c>
      <c r="F30" s="105"/>
      <c r="G30" s="105"/>
      <c r="H30" s="104">
        <v>66</v>
      </c>
      <c r="I30" s="106"/>
      <c r="J30" s="106"/>
    </row>
    <row r="31" spans="1:10" ht="46">
      <c r="A31" s="107"/>
      <c r="B31" s="108" t="s">
        <v>227</v>
      </c>
      <c r="C31" s="109" t="s">
        <v>36</v>
      </c>
      <c r="D31" s="110">
        <v>11</v>
      </c>
      <c r="E31" s="109" t="s">
        <v>45</v>
      </c>
      <c r="F31" s="110">
        <v>23</v>
      </c>
      <c r="G31" s="111"/>
      <c r="H31" s="107"/>
      <c r="I31" s="106"/>
      <c r="J31" s="106"/>
    </row>
    <row r="32" spans="1:10" ht="46">
      <c r="A32" s="107"/>
      <c r="B32" s="108" t="s">
        <v>228</v>
      </c>
      <c r="C32" s="109" t="s">
        <v>87</v>
      </c>
      <c r="D32" s="110">
        <v>9</v>
      </c>
      <c r="E32" s="109" t="s">
        <v>193</v>
      </c>
      <c r="F32" s="110">
        <v>7</v>
      </c>
      <c r="G32" s="111"/>
      <c r="H32" s="107"/>
      <c r="I32" s="106"/>
      <c r="J32" s="106"/>
    </row>
    <row r="33" spans="1:10">
      <c r="A33" s="106"/>
      <c r="B33" s="106"/>
      <c r="C33" s="112" t="s">
        <v>11</v>
      </c>
      <c r="D33" s="113">
        <v>18</v>
      </c>
      <c r="E33" s="112" t="s">
        <v>10</v>
      </c>
      <c r="F33" s="113">
        <v>14</v>
      </c>
      <c r="G33" s="106"/>
      <c r="H33" s="106"/>
      <c r="I33" s="106"/>
      <c r="J33" s="106"/>
    </row>
    <row r="34" spans="1:10">
      <c r="A34" s="106"/>
      <c r="B34" s="106"/>
      <c r="C34" s="112" t="s">
        <v>38</v>
      </c>
      <c r="D34" s="113">
        <v>22</v>
      </c>
      <c r="E34" s="112" t="s">
        <v>47</v>
      </c>
      <c r="F34" s="113">
        <v>0</v>
      </c>
      <c r="G34" s="106"/>
      <c r="H34" s="106"/>
      <c r="I34" s="106"/>
      <c r="J34" s="106"/>
    </row>
    <row r="35" spans="1:10">
      <c r="A35" s="106"/>
      <c r="B35" s="106"/>
      <c r="C35" s="112" t="s">
        <v>22</v>
      </c>
      <c r="D35" s="113">
        <v>18</v>
      </c>
      <c r="E35" s="112" t="s">
        <v>23</v>
      </c>
      <c r="F35" s="113">
        <v>18</v>
      </c>
      <c r="G35" s="106"/>
      <c r="H35" s="106"/>
      <c r="I35" s="106"/>
      <c r="J35" s="106"/>
    </row>
  </sheetData>
  <mergeCells count="1">
    <mergeCell ref="B1:J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54296875" customWidth="1"/>
    <col min="2" max="2" width="12.7265625" customWidth="1"/>
  </cols>
  <sheetData>
    <row r="1" spans="1:10" ht="15">
      <c r="A1" s="28"/>
      <c r="B1" s="259" t="s">
        <v>353</v>
      </c>
      <c r="C1" s="259"/>
      <c r="D1" s="259"/>
      <c r="E1" s="259"/>
      <c r="F1" s="259"/>
      <c r="G1" s="259"/>
      <c r="H1" s="259"/>
      <c r="I1" s="259"/>
      <c r="J1" s="259"/>
    </row>
    <row r="2" spans="1:10" ht="15.75" customHeight="1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 ht="21">
      <c r="A3" s="138">
        <v>1</v>
      </c>
      <c r="B3" s="139" t="s">
        <v>297</v>
      </c>
      <c r="C3" s="119">
        <v>6</v>
      </c>
      <c r="D3" s="119">
        <v>9</v>
      </c>
      <c r="E3" s="119">
        <v>18</v>
      </c>
      <c r="F3" s="119">
        <v>11</v>
      </c>
      <c r="G3" s="119">
        <v>11</v>
      </c>
      <c r="H3" s="119">
        <v>55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9</v>
      </c>
      <c r="D4" s="119">
        <v>13</v>
      </c>
      <c r="E4" s="119">
        <v>16</v>
      </c>
      <c r="F4" s="119">
        <v>17</v>
      </c>
      <c r="G4" s="119">
        <v>23</v>
      </c>
      <c r="H4" s="119">
        <v>78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>
        <v>3</v>
      </c>
      <c r="D5" s="119">
        <v>12</v>
      </c>
      <c r="E5" s="119">
        <v>18</v>
      </c>
      <c r="F5" s="122" t="s">
        <v>358</v>
      </c>
      <c r="G5" s="119">
        <v>15</v>
      </c>
      <c r="H5" s="122" t="s">
        <v>359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12</v>
      </c>
      <c r="D6" s="119">
        <v>11</v>
      </c>
      <c r="E6" s="119">
        <v>18</v>
      </c>
      <c r="F6" s="119">
        <v>22</v>
      </c>
      <c r="G6" s="119">
        <v>26</v>
      </c>
      <c r="H6" s="119">
        <v>89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7</v>
      </c>
      <c r="D7" s="119">
        <v>10</v>
      </c>
      <c r="E7" s="119">
        <v>18</v>
      </c>
      <c r="F7" s="119">
        <v>29</v>
      </c>
      <c r="G7" s="119">
        <v>24</v>
      </c>
      <c r="H7" s="119">
        <v>88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10</v>
      </c>
      <c r="D8" s="119">
        <v>11</v>
      </c>
      <c r="E8" s="119">
        <v>19</v>
      </c>
      <c r="F8" s="119">
        <v>11</v>
      </c>
      <c r="G8" s="119">
        <v>14</v>
      </c>
      <c r="H8" s="119">
        <v>65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4</v>
      </c>
      <c r="D9" s="119">
        <v>4</v>
      </c>
      <c r="E9" s="119">
        <v>16</v>
      </c>
      <c r="F9" s="119">
        <v>15</v>
      </c>
      <c r="G9" s="119">
        <v>15</v>
      </c>
      <c r="H9" s="119">
        <v>54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5</v>
      </c>
      <c r="D10" s="119">
        <v>13</v>
      </c>
      <c r="E10" s="119">
        <v>16</v>
      </c>
      <c r="F10" s="119">
        <v>18</v>
      </c>
      <c r="G10" s="119">
        <v>4</v>
      </c>
      <c r="H10" s="119">
        <v>56</v>
      </c>
      <c r="I10" s="118" t="s">
        <v>22</v>
      </c>
      <c r="J10" s="118" t="s">
        <v>23</v>
      </c>
    </row>
    <row r="11" spans="1:10">
      <c r="A11" s="138">
        <v>9</v>
      </c>
      <c r="B11" s="139" t="s">
        <v>304</v>
      </c>
      <c r="C11" s="119">
        <v>5</v>
      </c>
      <c r="D11" s="119">
        <v>12</v>
      </c>
      <c r="E11" s="119">
        <v>18</v>
      </c>
      <c r="F11" s="119">
        <v>14</v>
      </c>
      <c r="G11" s="119">
        <v>9</v>
      </c>
      <c r="H11" s="119">
        <v>58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6</v>
      </c>
      <c r="D12" s="119">
        <v>13</v>
      </c>
      <c r="E12" s="119">
        <v>15</v>
      </c>
      <c r="F12" s="119">
        <v>20</v>
      </c>
      <c r="G12" s="119">
        <v>23</v>
      </c>
      <c r="H12" s="119">
        <v>77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>
        <v>9</v>
      </c>
      <c r="D13" s="119">
        <v>13</v>
      </c>
      <c r="E13" s="119">
        <v>17</v>
      </c>
      <c r="F13" s="119">
        <v>27</v>
      </c>
      <c r="G13" s="119">
        <v>19</v>
      </c>
      <c r="H13" s="119">
        <v>85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9</v>
      </c>
      <c r="D14" s="119">
        <v>13</v>
      </c>
      <c r="E14" s="119">
        <v>16</v>
      </c>
      <c r="F14" s="119">
        <v>27</v>
      </c>
      <c r="G14" s="119">
        <v>19</v>
      </c>
      <c r="H14" s="119">
        <v>84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9</v>
      </c>
      <c r="D15" s="119">
        <v>8</v>
      </c>
      <c r="E15" s="119">
        <v>18</v>
      </c>
      <c r="F15" s="119">
        <v>34</v>
      </c>
      <c r="G15" s="119">
        <v>17</v>
      </c>
      <c r="H15" s="119">
        <v>86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/>
      <c r="D16" s="119"/>
      <c r="E16" s="119"/>
      <c r="F16" s="119"/>
      <c r="G16" s="119"/>
      <c r="H16" s="119"/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>
        <v>8</v>
      </c>
      <c r="D17" s="119">
        <v>8</v>
      </c>
      <c r="E17" s="119">
        <v>19</v>
      </c>
      <c r="F17" s="119">
        <v>17</v>
      </c>
      <c r="G17" s="119">
        <v>7</v>
      </c>
      <c r="H17" s="119">
        <v>59</v>
      </c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6</v>
      </c>
      <c r="D18" s="119">
        <v>8</v>
      </c>
      <c r="E18" s="119">
        <v>18</v>
      </c>
      <c r="F18" s="119">
        <v>29</v>
      </c>
      <c r="G18" s="119">
        <v>8</v>
      </c>
      <c r="H18" s="119">
        <v>69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3</v>
      </c>
      <c r="D19" s="119">
        <v>10</v>
      </c>
      <c r="E19" s="119">
        <v>19</v>
      </c>
      <c r="F19" s="119">
        <v>14</v>
      </c>
      <c r="G19" s="119">
        <v>6</v>
      </c>
      <c r="H19" s="119">
        <v>52</v>
      </c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3</v>
      </c>
      <c r="D20" s="119">
        <v>13</v>
      </c>
      <c r="E20" s="119">
        <v>20</v>
      </c>
      <c r="F20" s="119">
        <v>23</v>
      </c>
      <c r="G20" s="119">
        <v>20</v>
      </c>
      <c r="H20" s="119">
        <v>79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10</v>
      </c>
      <c r="D21" s="119">
        <v>9</v>
      </c>
      <c r="E21" s="119">
        <v>17</v>
      </c>
      <c r="F21" s="119">
        <v>15</v>
      </c>
      <c r="G21" s="119">
        <v>8</v>
      </c>
      <c r="H21" s="119">
        <v>59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>
        <v>4</v>
      </c>
      <c r="D22" s="119">
        <v>7</v>
      </c>
      <c r="E22" s="119">
        <v>18</v>
      </c>
      <c r="F22" s="119">
        <v>29</v>
      </c>
      <c r="G22" s="119">
        <v>22</v>
      </c>
      <c r="H22" s="119">
        <v>80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6</v>
      </c>
      <c r="D23" s="119">
        <v>15</v>
      </c>
      <c r="E23" s="119">
        <v>14</v>
      </c>
      <c r="F23" s="119">
        <v>22</v>
      </c>
      <c r="G23" s="119">
        <v>22</v>
      </c>
      <c r="H23" s="119">
        <v>79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7</v>
      </c>
      <c r="D24" s="119">
        <v>10</v>
      </c>
      <c r="E24" s="119">
        <v>17</v>
      </c>
      <c r="F24" s="119">
        <v>22</v>
      </c>
      <c r="G24" s="119">
        <v>21</v>
      </c>
      <c r="H24" s="119">
        <v>77</v>
      </c>
      <c r="I24" s="118" t="s">
        <v>11</v>
      </c>
      <c r="J24" s="118" t="s">
        <v>10</v>
      </c>
    </row>
    <row r="25" spans="1:10" ht="21">
      <c r="A25" s="138">
        <v>23</v>
      </c>
      <c r="B25" s="139" t="s">
        <v>318</v>
      </c>
      <c r="C25" s="119">
        <v>8</v>
      </c>
      <c r="D25" s="119">
        <v>11</v>
      </c>
      <c r="E25" s="119">
        <v>16</v>
      </c>
      <c r="F25" s="119">
        <v>14</v>
      </c>
      <c r="G25" s="119">
        <v>10</v>
      </c>
      <c r="H25" s="119">
        <v>59</v>
      </c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>
        <v>13</v>
      </c>
      <c r="D26" s="119">
        <v>11</v>
      </c>
      <c r="E26" s="119">
        <v>19</v>
      </c>
      <c r="F26" s="119">
        <v>24</v>
      </c>
      <c r="G26" s="119">
        <v>15</v>
      </c>
      <c r="H26" s="119">
        <v>82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7</v>
      </c>
      <c r="D27" s="119">
        <v>8</v>
      </c>
      <c r="E27" s="119">
        <v>17</v>
      </c>
      <c r="F27" s="119">
        <v>32</v>
      </c>
      <c r="G27" s="119">
        <v>27</v>
      </c>
      <c r="H27" s="119">
        <v>91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4</v>
      </c>
      <c r="D28" s="119">
        <v>12</v>
      </c>
      <c r="E28" s="119">
        <v>17</v>
      </c>
      <c r="F28" s="119">
        <v>25</v>
      </c>
      <c r="G28" s="119">
        <v>22</v>
      </c>
      <c r="H28" s="119">
        <v>80</v>
      </c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12</v>
      </c>
      <c r="D29" s="119">
        <v>11</v>
      </c>
      <c r="E29" s="119">
        <v>19</v>
      </c>
      <c r="F29" s="119">
        <v>19</v>
      </c>
      <c r="G29" s="119">
        <v>12</v>
      </c>
      <c r="H29" s="119">
        <v>73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8">
        <v>7</v>
      </c>
      <c r="D31" s="128">
        <v>10</v>
      </c>
      <c r="E31" s="128">
        <v>17</v>
      </c>
      <c r="F31" s="128"/>
      <c r="G31" s="128"/>
      <c r="H31" s="128">
        <v>72</v>
      </c>
      <c r="I31" s="133"/>
      <c r="J31" s="133"/>
    </row>
    <row r="32" spans="1:10">
      <c r="A32" s="266" t="s">
        <v>257</v>
      </c>
      <c r="B32" s="266"/>
      <c r="C32" s="150"/>
      <c r="D32" s="150"/>
      <c r="E32" s="150"/>
      <c r="F32" s="150"/>
      <c r="G32" s="150"/>
      <c r="H32" s="133"/>
      <c r="I32" s="133"/>
      <c r="J32" s="133"/>
    </row>
    <row r="33" spans="1:10">
      <c r="A33" s="267" t="s">
        <v>352</v>
      </c>
      <c r="B33" s="267"/>
      <c r="C33" s="162" t="s">
        <v>50</v>
      </c>
      <c r="D33" s="163">
        <v>0</v>
      </c>
      <c r="E33" s="162" t="s">
        <v>195</v>
      </c>
      <c r="F33" s="163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63">
        <v>0</v>
      </c>
      <c r="E34" s="162" t="s">
        <v>193</v>
      </c>
      <c r="F34" s="163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65">
        <v>15</v>
      </c>
      <c r="E35" s="164" t="s">
        <v>10</v>
      </c>
      <c r="F35" s="165">
        <v>13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67">
        <v>19</v>
      </c>
      <c r="E36" s="164" t="s">
        <v>38</v>
      </c>
      <c r="F36" s="165">
        <v>24</v>
      </c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67">
        <v>26</v>
      </c>
      <c r="E37" s="164" t="s">
        <v>23</v>
      </c>
      <c r="F37" s="165">
        <v>19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67">
        <v>18</v>
      </c>
      <c r="E38" s="164" t="s">
        <v>45</v>
      </c>
      <c r="F38" s="164">
        <v>24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3"/>
  <sheetViews>
    <sheetView zoomScale="85" zoomScaleNormal="85" workbookViewId="0">
      <selection activeCell="I19" sqref="I19"/>
    </sheetView>
  </sheetViews>
  <sheetFormatPr defaultRowHeight="14.5"/>
  <cols>
    <col min="1" max="1" width="6" customWidth="1"/>
    <col min="2" max="2" width="46.81640625" customWidth="1"/>
    <col min="3" max="3" width="12.453125" customWidth="1"/>
    <col min="4" max="4" width="19.7265625" customWidth="1"/>
    <col min="5" max="5" width="14.54296875" customWidth="1"/>
    <col min="6" max="6" width="9.7265625" customWidth="1"/>
    <col min="7" max="7" width="9.81640625" customWidth="1"/>
    <col min="8" max="8" width="11.1796875" customWidth="1"/>
    <col min="9" max="9" width="19.26953125" customWidth="1"/>
    <col min="10" max="10" width="16.81640625" customWidth="1"/>
  </cols>
  <sheetData>
    <row r="1" spans="1:10" ht="36.75" customHeight="1">
      <c r="B1" s="259" t="s">
        <v>93</v>
      </c>
      <c r="C1" s="259"/>
      <c r="D1" s="259"/>
      <c r="E1" s="259"/>
      <c r="F1" s="259"/>
      <c r="G1" s="259"/>
      <c r="H1" s="259"/>
      <c r="I1" s="259"/>
      <c r="J1" s="259"/>
    </row>
    <row r="2" spans="1:10" ht="3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5</v>
      </c>
      <c r="D3" s="8">
        <v>12</v>
      </c>
      <c r="E3" s="8">
        <v>15</v>
      </c>
      <c r="F3" s="8">
        <v>24</v>
      </c>
      <c r="G3" s="8">
        <v>14</v>
      </c>
      <c r="H3" s="5">
        <f>SUM(C3:G3)</f>
        <v>70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10</v>
      </c>
      <c r="D4" s="8">
        <v>9</v>
      </c>
      <c r="E4" s="8">
        <v>14</v>
      </c>
      <c r="F4" s="8">
        <v>28</v>
      </c>
      <c r="G4" s="8">
        <v>17</v>
      </c>
      <c r="H4" s="5">
        <f>SUM(C4:G4)</f>
        <v>78</v>
      </c>
      <c r="I4" s="11" t="s">
        <v>39</v>
      </c>
      <c r="J4" s="11" t="s">
        <v>45</v>
      </c>
    </row>
    <row r="5" spans="1:10" ht="18" customHeight="1">
      <c r="A5" s="6">
        <v>3</v>
      </c>
      <c r="B5" s="7" t="s">
        <v>77</v>
      </c>
      <c r="C5" s="8">
        <v>7</v>
      </c>
      <c r="D5" s="8">
        <v>6</v>
      </c>
      <c r="E5" s="8">
        <v>19</v>
      </c>
      <c r="F5" s="8">
        <v>14</v>
      </c>
      <c r="G5" s="8">
        <v>11</v>
      </c>
      <c r="H5" s="5">
        <f>SUM(C5:G5)</f>
        <v>57</v>
      </c>
      <c r="I5" s="11" t="s">
        <v>87</v>
      </c>
      <c r="J5" s="11" t="s">
        <v>88</v>
      </c>
    </row>
    <row r="6" spans="1:10" ht="18.75" customHeight="1">
      <c r="A6" s="6">
        <v>4</v>
      </c>
      <c r="B6" s="7" t="s">
        <v>72</v>
      </c>
      <c r="C6" s="8">
        <v>10</v>
      </c>
      <c r="D6" s="8">
        <v>11</v>
      </c>
      <c r="E6" s="8">
        <v>17</v>
      </c>
      <c r="F6" s="8">
        <v>19</v>
      </c>
      <c r="G6" s="8">
        <v>8</v>
      </c>
      <c r="H6" s="5">
        <f>SUM(C6:G6)</f>
        <v>65</v>
      </c>
      <c r="I6" s="11" t="s">
        <v>87</v>
      </c>
      <c r="J6" s="11" t="s">
        <v>88</v>
      </c>
    </row>
    <row r="7" spans="1:10" ht="18.75" customHeight="1">
      <c r="A7" s="6">
        <v>5</v>
      </c>
      <c r="B7" s="7" t="s">
        <v>53</v>
      </c>
      <c r="C7" s="8">
        <v>6</v>
      </c>
      <c r="D7" s="8">
        <v>12</v>
      </c>
      <c r="E7" s="8">
        <v>16</v>
      </c>
      <c r="F7" s="8">
        <v>21</v>
      </c>
      <c r="G7" s="8">
        <v>19</v>
      </c>
      <c r="H7" s="5">
        <f t="shared" ref="H7:H28" si="0">SUM(C7:G7)</f>
        <v>74</v>
      </c>
      <c r="I7" s="11" t="s">
        <v>11</v>
      </c>
      <c r="J7" s="11" t="s">
        <v>10</v>
      </c>
    </row>
    <row r="8" spans="1:10" ht="18" customHeight="1">
      <c r="A8" s="6">
        <v>6</v>
      </c>
      <c r="B8" s="7" t="s">
        <v>54</v>
      </c>
      <c r="C8" s="8">
        <v>2</v>
      </c>
      <c r="D8" s="8">
        <v>7</v>
      </c>
      <c r="E8" s="8">
        <v>10</v>
      </c>
      <c r="F8" s="8">
        <v>19</v>
      </c>
      <c r="G8" s="8">
        <v>16</v>
      </c>
      <c r="H8" s="5">
        <f t="shared" si="0"/>
        <v>54</v>
      </c>
      <c r="I8" s="11" t="s">
        <v>11</v>
      </c>
      <c r="J8" s="11" t="s">
        <v>14</v>
      </c>
    </row>
    <row r="9" spans="1:10" ht="18.75" customHeight="1">
      <c r="A9" s="6">
        <v>7</v>
      </c>
      <c r="B9" s="7" t="s">
        <v>55</v>
      </c>
      <c r="C9" s="8">
        <v>7</v>
      </c>
      <c r="D9" s="8">
        <v>12</v>
      </c>
      <c r="E9" s="8">
        <v>17</v>
      </c>
      <c r="F9" s="8">
        <v>16</v>
      </c>
      <c r="G9" s="8">
        <v>14</v>
      </c>
      <c r="H9" s="5">
        <f t="shared" si="0"/>
        <v>66</v>
      </c>
      <c r="I9" s="11" t="s">
        <v>11</v>
      </c>
      <c r="J9" s="11" t="s">
        <v>14</v>
      </c>
    </row>
    <row r="10" spans="1:10" ht="18" customHeight="1">
      <c r="A10" s="6">
        <v>8</v>
      </c>
      <c r="B10" s="7" t="s">
        <v>58</v>
      </c>
      <c r="C10" s="8">
        <v>6</v>
      </c>
      <c r="D10" s="8">
        <v>12</v>
      </c>
      <c r="E10" s="8">
        <v>17</v>
      </c>
      <c r="F10" s="8">
        <v>13</v>
      </c>
      <c r="G10" s="8">
        <v>23</v>
      </c>
      <c r="H10" s="5">
        <f t="shared" si="0"/>
        <v>71</v>
      </c>
      <c r="I10" s="11" t="s">
        <v>11</v>
      </c>
      <c r="J10" s="11" t="s">
        <v>10</v>
      </c>
    </row>
    <row r="11" spans="1:10" ht="18.75" customHeight="1">
      <c r="A11" s="6">
        <v>9</v>
      </c>
      <c r="B11" s="7" t="s">
        <v>78</v>
      </c>
      <c r="C11" s="8">
        <v>12</v>
      </c>
      <c r="D11" s="8">
        <v>12</v>
      </c>
      <c r="E11" s="8">
        <v>15</v>
      </c>
      <c r="F11" s="8">
        <v>12</v>
      </c>
      <c r="G11" s="8">
        <v>21</v>
      </c>
      <c r="H11" s="5">
        <f t="shared" si="0"/>
        <v>72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7</v>
      </c>
      <c r="D12" s="8">
        <v>12</v>
      </c>
      <c r="E12" s="8">
        <v>18</v>
      </c>
      <c r="F12" s="8">
        <v>18</v>
      </c>
      <c r="G12" s="8">
        <v>21</v>
      </c>
      <c r="H12" s="5">
        <f t="shared" si="0"/>
        <v>76</v>
      </c>
      <c r="I12" s="11" t="s">
        <v>11</v>
      </c>
      <c r="J12" s="11" t="s">
        <v>10</v>
      </c>
    </row>
    <row r="13" spans="1:10" ht="18" customHeight="1">
      <c r="A13" s="6">
        <v>11</v>
      </c>
      <c r="B13" s="7" t="s">
        <v>62</v>
      </c>
      <c r="C13" s="8">
        <v>7</v>
      </c>
      <c r="D13" s="8">
        <v>15</v>
      </c>
      <c r="E13" s="8">
        <v>18</v>
      </c>
      <c r="F13" s="8">
        <v>24</v>
      </c>
      <c r="G13" s="8">
        <v>20</v>
      </c>
      <c r="H13" s="5">
        <f t="shared" si="0"/>
        <v>84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6</v>
      </c>
      <c r="D14" s="8">
        <v>13</v>
      </c>
      <c r="E14" s="8">
        <v>17</v>
      </c>
      <c r="F14" s="8">
        <v>17</v>
      </c>
      <c r="G14" s="8">
        <v>10</v>
      </c>
      <c r="H14" s="5">
        <f t="shared" si="0"/>
        <v>63</v>
      </c>
      <c r="I14" s="11" t="s">
        <v>11</v>
      </c>
      <c r="J14" s="11" t="s">
        <v>10</v>
      </c>
    </row>
    <row r="15" spans="1:10" ht="18.75" customHeight="1">
      <c r="A15" s="6">
        <v>13</v>
      </c>
      <c r="B15" s="7" t="s">
        <v>64</v>
      </c>
      <c r="C15" s="8">
        <v>4</v>
      </c>
      <c r="D15" s="8">
        <v>5</v>
      </c>
      <c r="E15" s="8">
        <v>15</v>
      </c>
      <c r="F15" s="8">
        <v>10</v>
      </c>
      <c r="G15" s="8">
        <v>8</v>
      </c>
      <c r="H15" s="5">
        <f t="shared" si="0"/>
        <v>42</v>
      </c>
      <c r="I15" s="11" t="s">
        <v>11</v>
      </c>
      <c r="J15" s="11" t="s">
        <v>10</v>
      </c>
    </row>
    <row r="16" spans="1:10" ht="17.25" customHeight="1">
      <c r="A16" s="6">
        <v>14</v>
      </c>
      <c r="B16" s="7" t="s">
        <v>71</v>
      </c>
      <c r="C16" s="8">
        <v>12</v>
      </c>
      <c r="D16" s="8">
        <v>13</v>
      </c>
      <c r="E16" s="8">
        <v>11</v>
      </c>
      <c r="F16" s="8">
        <v>35</v>
      </c>
      <c r="G16" s="8">
        <v>29</v>
      </c>
      <c r="H16" s="5">
        <f t="shared" si="0"/>
        <v>100</v>
      </c>
      <c r="I16" s="11" t="s">
        <v>11</v>
      </c>
      <c r="J16" s="11" t="s">
        <v>10</v>
      </c>
    </row>
    <row r="17" spans="1:10" ht="17.25" customHeight="1">
      <c r="A17" s="6">
        <v>15</v>
      </c>
      <c r="B17" s="7" t="s">
        <v>73</v>
      </c>
      <c r="C17" s="8">
        <v>5</v>
      </c>
      <c r="D17" s="8">
        <v>13</v>
      </c>
      <c r="E17" s="8">
        <v>19</v>
      </c>
      <c r="F17" s="8">
        <v>21</v>
      </c>
      <c r="G17" s="8">
        <v>14</v>
      </c>
      <c r="H17" s="5">
        <f t="shared" si="0"/>
        <v>72</v>
      </c>
      <c r="I17" s="11" t="s">
        <v>11</v>
      </c>
      <c r="J17" s="11" t="s">
        <v>10</v>
      </c>
    </row>
    <row r="18" spans="1:10" ht="17.25" customHeight="1">
      <c r="A18" s="6">
        <v>16</v>
      </c>
      <c r="B18" s="7" t="s">
        <v>68</v>
      </c>
      <c r="C18" s="8">
        <v>14</v>
      </c>
      <c r="D18" s="8">
        <v>14</v>
      </c>
      <c r="E18" s="8">
        <v>15</v>
      </c>
      <c r="F18" s="8">
        <v>35</v>
      </c>
      <c r="G18" s="8">
        <v>28</v>
      </c>
      <c r="H18" s="5">
        <f t="shared" si="0"/>
        <v>106</v>
      </c>
      <c r="I18" s="11" t="s">
        <v>11</v>
      </c>
      <c r="J18" s="11" t="s">
        <v>10</v>
      </c>
    </row>
    <row r="19" spans="1:10" ht="16.5" customHeight="1">
      <c r="A19" s="6">
        <v>17</v>
      </c>
      <c r="B19" s="7" t="s">
        <v>75</v>
      </c>
      <c r="C19" s="8">
        <v>3</v>
      </c>
      <c r="D19" s="8">
        <v>7</v>
      </c>
      <c r="E19" s="8">
        <v>14</v>
      </c>
      <c r="F19" s="8">
        <v>21</v>
      </c>
      <c r="G19" s="8">
        <v>14</v>
      </c>
      <c r="H19" s="5">
        <f t="shared" si="0"/>
        <v>59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7</v>
      </c>
      <c r="D20" s="8">
        <v>12</v>
      </c>
      <c r="E20" s="8">
        <v>13</v>
      </c>
      <c r="F20" s="8">
        <v>22</v>
      </c>
      <c r="G20" s="8">
        <v>24</v>
      </c>
      <c r="H20" s="5">
        <f t="shared" si="0"/>
        <v>78</v>
      </c>
      <c r="I20" s="11" t="s">
        <v>11</v>
      </c>
      <c r="J20" s="11" t="s">
        <v>47</v>
      </c>
    </row>
    <row r="21" spans="1:10" ht="15" customHeight="1">
      <c r="A21" s="6">
        <v>19</v>
      </c>
      <c r="B21" s="7" t="s">
        <v>65</v>
      </c>
      <c r="C21" s="8">
        <v>3</v>
      </c>
      <c r="D21" s="8">
        <v>11</v>
      </c>
      <c r="E21" s="8">
        <v>19</v>
      </c>
      <c r="F21" s="8">
        <v>19</v>
      </c>
      <c r="G21" s="8">
        <v>24</v>
      </c>
      <c r="H21" s="5">
        <f t="shared" si="0"/>
        <v>76</v>
      </c>
      <c r="I21" s="11" t="s">
        <v>89</v>
      </c>
      <c r="J21" s="11" t="s">
        <v>47</v>
      </c>
    </row>
    <row r="22" spans="1:10" ht="19.5" customHeight="1">
      <c r="A22" s="6">
        <v>20</v>
      </c>
      <c r="B22" s="7" t="s">
        <v>66</v>
      </c>
      <c r="C22" s="8">
        <v>6</v>
      </c>
      <c r="D22" s="8">
        <v>10</v>
      </c>
      <c r="E22" s="8">
        <v>14</v>
      </c>
      <c r="F22" s="8">
        <v>15</v>
      </c>
      <c r="G22" s="8">
        <v>9</v>
      </c>
      <c r="H22" s="5">
        <f t="shared" si="0"/>
        <v>54</v>
      </c>
      <c r="I22" s="11" t="s">
        <v>22</v>
      </c>
      <c r="J22" s="11" t="s">
        <v>47</v>
      </c>
    </row>
    <row r="23" spans="1:10" ht="20.25" customHeight="1">
      <c r="A23" s="6">
        <v>21</v>
      </c>
      <c r="B23" s="7" t="s">
        <v>56</v>
      </c>
      <c r="C23" s="8">
        <v>5</v>
      </c>
      <c r="D23" s="8">
        <v>8</v>
      </c>
      <c r="E23" s="8">
        <v>19</v>
      </c>
      <c r="F23" s="8">
        <v>13</v>
      </c>
      <c r="G23" s="8">
        <v>13</v>
      </c>
      <c r="H23" s="5">
        <f t="shared" si="0"/>
        <v>58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6</v>
      </c>
      <c r="D24" s="8">
        <v>10</v>
      </c>
      <c r="E24" s="8">
        <v>13</v>
      </c>
      <c r="F24" s="8">
        <v>16</v>
      </c>
      <c r="G24" s="8">
        <v>12</v>
      </c>
      <c r="H24" s="5">
        <f t="shared" si="0"/>
        <v>57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7</v>
      </c>
      <c r="D25" s="8">
        <v>11</v>
      </c>
      <c r="E25" s="8">
        <v>19</v>
      </c>
      <c r="F25" s="8">
        <v>18</v>
      </c>
      <c r="G25" s="8">
        <v>10</v>
      </c>
      <c r="H25" s="5">
        <f t="shared" si="0"/>
        <v>65</v>
      </c>
      <c r="I25" s="11" t="s">
        <v>22</v>
      </c>
      <c r="J25" s="11" t="s">
        <v>23</v>
      </c>
    </row>
    <row r="26" spans="1:10" ht="17.5">
      <c r="A26" s="6">
        <v>24</v>
      </c>
      <c r="B26" s="7" t="s">
        <v>76</v>
      </c>
      <c r="C26" s="8">
        <v>5</v>
      </c>
      <c r="D26" s="8">
        <v>8</v>
      </c>
      <c r="E26" s="8">
        <v>17</v>
      </c>
      <c r="F26" s="8">
        <v>23</v>
      </c>
      <c r="G26" s="8">
        <v>10</v>
      </c>
      <c r="H26" s="5">
        <f t="shared" si="0"/>
        <v>63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11</v>
      </c>
      <c r="D27" s="8">
        <v>15</v>
      </c>
      <c r="E27" s="8">
        <v>19</v>
      </c>
      <c r="F27" s="8">
        <v>23</v>
      </c>
      <c r="G27" s="8">
        <v>17</v>
      </c>
      <c r="H27" s="5">
        <f t="shared" si="0"/>
        <v>85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9</v>
      </c>
      <c r="D28" s="8">
        <v>11</v>
      </c>
      <c r="E28" s="8">
        <v>16</v>
      </c>
      <c r="F28" s="8">
        <v>26</v>
      </c>
      <c r="G28" s="8">
        <v>24</v>
      </c>
      <c r="H28" s="5">
        <f t="shared" si="0"/>
        <v>86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7</v>
      </c>
      <c r="D29" s="14">
        <v>11</v>
      </c>
      <c r="E29" s="14">
        <v>16</v>
      </c>
      <c r="F29" s="8"/>
      <c r="G29" s="8"/>
      <c r="H29" s="5"/>
      <c r="I29" s="11"/>
      <c r="J29" s="11"/>
    </row>
    <row r="30" spans="1:10" ht="15.5">
      <c r="A30" s="3"/>
      <c r="B30" s="3"/>
      <c r="C30" s="3"/>
      <c r="D30" s="3"/>
      <c r="E30" s="260" t="s">
        <v>94</v>
      </c>
      <c r="F30" s="261"/>
      <c r="G30" s="261"/>
      <c r="H30" s="13">
        <v>69.5</v>
      </c>
      <c r="I30" s="12"/>
      <c r="J30" s="3"/>
    </row>
    <row r="32" spans="1:10" ht="15.5">
      <c r="B32" s="9" t="s">
        <v>82</v>
      </c>
      <c r="C32" s="16" t="s">
        <v>97</v>
      </c>
      <c r="D32" s="16" t="s">
        <v>99</v>
      </c>
      <c r="E32" s="16" t="s">
        <v>101</v>
      </c>
      <c r="F32" s="16" t="s">
        <v>103</v>
      </c>
      <c r="G32" s="16" t="s">
        <v>105</v>
      </c>
    </row>
    <row r="33" spans="2:7" ht="15.5">
      <c r="B33" s="9" t="s">
        <v>83</v>
      </c>
      <c r="C33" s="16" t="s">
        <v>98</v>
      </c>
      <c r="D33" s="16" t="s">
        <v>100</v>
      </c>
      <c r="E33" s="16" t="s">
        <v>102</v>
      </c>
      <c r="F33" s="16" t="s">
        <v>104</v>
      </c>
      <c r="G33" s="16" t="s">
        <v>106</v>
      </c>
    </row>
  </sheetData>
  <mergeCells count="2">
    <mergeCell ref="B1:J1"/>
    <mergeCell ref="E30:G30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5.26953125" customWidth="1"/>
    <col min="2" max="2" width="16.453125" customWidth="1"/>
  </cols>
  <sheetData>
    <row r="1" spans="1:10">
      <c r="A1" s="148"/>
      <c r="B1" s="268" t="s">
        <v>295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9</v>
      </c>
      <c r="D3" s="98">
        <v>13</v>
      </c>
      <c r="E3" s="98">
        <v>12</v>
      </c>
      <c r="F3" s="98">
        <v>23</v>
      </c>
      <c r="G3" s="98">
        <v>17</v>
      </c>
      <c r="H3" s="98">
        <v>74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6</v>
      </c>
      <c r="D4" s="98">
        <v>11</v>
      </c>
      <c r="E4" s="98">
        <v>16</v>
      </c>
      <c r="F4" s="98">
        <v>18</v>
      </c>
      <c r="G4" s="98">
        <v>17</v>
      </c>
      <c r="H4" s="98">
        <v>68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8</v>
      </c>
      <c r="D5" s="98">
        <v>10</v>
      </c>
      <c r="E5" s="98">
        <v>19</v>
      </c>
      <c r="F5" s="98">
        <v>22</v>
      </c>
      <c r="G5" s="98">
        <v>8</v>
      </c>
      <c r="H5" s="98">
        <v>67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9</v>
      </c>
      <c r="D6" s="98">
        <v>13</v>
      </c>
      <c r="E6" s="98">
        <v>18</v>
      </c>
      <c r="F6" s="98">
        <v>14</v>
      </c>
      <c r="G6" s="98">
        <v>4</v>
      </c>
      <c r="H6" s="98">
        <v>58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14</v>
      </c>
      <c r="D7" s="98">
        <v>13</v>
      </c>
      <c r="E7" s="98">
        <v>18</v>
      </c>
      <c r="F7" s="98">
        <v>18</v>
      </c>
      <c r="G7" s="98">
        <v>28</v>
      </c>
      <c r="H7" s="98">
        <v>91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8</v>
      </c>
      <c r="D8" s="98">
        <v>12</v>
      </c>
      <c r="E8" s="98">
        <v>17</v>
      </c>
      <c r="F8" s="98">
        <v>24</v>
      </c>
      <c r="G8" s="98">
        <v>13</v>
      </c>
      <c r="H8" s="98">
        <v>74</v>
      </c>
      <c r="I8" s="99" t="s">
        <v>11</v>
      </c>
      <c r="J8" s="99" t="s">
        <v>14</v>
      </c>
    </row>
    <row r="9" spans="1:10" ht="23">
      <c r="A9" s="142">
        <v>7</v>
      </c>
      <c r="B9" s="143" t="s">
        <v>329</v>
      </c>
      <c r="C9" s="98">
        <v>7</v>
      </c>
      <c r="D9" s="98">
        <v>13</v>
      </c>
      <c r="E9" s="98">
        <v>17</v>
      </c>
      <c r="F9" s="98">
        <v>12</v>
      </c>
      <c r="G9" s="98">
        <v>11</v>
      </c>
      <c r="H9" s="98">
        <v>60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6</v>
      </c>
      <c r="D10" s="98">
        <v>10</v>
      </c>
      <c r="E10" s="98">
        <v>17</v>
      </c>
      <c r="F10" s="98">
        <v>12</v>
      </c>
      <c r="G10" s="98">
        <v>18</v>
      </c>
      <c r="H10" s="98">
        <v>63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8</v>
      </c>
      <c r="D11" s="98">
        <v>15</v>
      </c>
      <c r="E11" s="98">
        <v>19</v>
      </c>
      <c r="F11" s="98">
        <v>24</v>
      </c>
      <c r="G11" s="98">
        <v>36</v>
      </c>
      <c r="H11" s="98">
        <v>102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9</v>
      </c>
      <c r="D12" s="98">
        <v>14</v>
      </c>
      <c r="E12" s="98">
        <v>16</v>
      </c>
      <c r="F12" s="98">
        <v>11</v>
      </c>
      <c r="G12" s="98">
        <v>29</v>
      </c>
      <c r="H12" s="98">
        <v>79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9</v>
      </c>
      <c r="D13" s="98">
        <v>14</v>
      </c>
      <c r="E13" s="98">
        <v>20</v>
      </c>
      <c r="F13" s="98">
        <v>28</v>
      </c>
      <c r="G13" s="98">
        <v>34</v>
      </c>
      <c r="H13" s="98">
        <v>105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/>
      <c r="D14" s="98"/>
      <c r="E14" s="98"/>
      <c r="F14" s="98"/>
      <c r="G14" s="98"/>
      <c r="H14" s="98"/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4</v>
      </c>
      <c r="D15" s="98">
        <v>10</v>
      </c>
      <c r="E15" s="98">
        <v>17</v>
      </c>
      <c r="F15" s="98">
        <v>25</v>
      </c>
      <c r="G15" s="98">
        <v>19</v>
      </c>
      <c r="H15" s="98">
        <v>75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/>
      <c r="D16" s="98"/>
      <c r="E16" s="98"/>
      <c r="F16" s="98"/>
      <c r="G16" s="98"/>
      <c r="H16" s="98"/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7</v>
      </c>
      <c r="D17" s="98">
        <v>14</v>
      </c>
      <c r="E17" s="98">
        <v>17</v>
      </c>
      <c r="F17" s="98">
        <v>32</v>
      </c>
      <c r="G17" s="98">
        <v>9</v>
      </c>
      <c r="H17" s="98">
        <v>79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4</v>
      </c>
      <c r="D18" s="98">
        <v>5</v>
      </c>
      <c r="E18" s="98">
        <v>18</v>
      </c>
      <c r="F18" s="98">
        <v>12</v>
      </c>
      <c r="G18" s="98">
        <v>14</v>
      </c>
      <c r="H18" s="98">
        <v>53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6</v>
      </c>
      <c r="D19" s="98">
        <v>13</v>
      </c>
      <c r="E19" s="98">
        <v>18</v>
      </c>
      <c r="F19" s="98">
        <v>22</v>
      </c>
      <c r="G19" s="98">
        <v>22</v>
      </c>
      <c r="H19" s="98">
        <v>81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5</v>
      </c>
      <c r="D20" s="98">
        <v>9</v>
      </c>
      <c r="E20" s="98">
        <v>18</v>
      </c>
      <c r="F20" s="98">
        <v>16</v>
      </c>
      <c r="G20" s="98">
        <v>30</v>
      </c>
      <c r="H20" s="98">
        <v>78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8</v>
      </c>
      <c r="D21" s="98">
        <v>12</v>
      </c>
      <c r="E21" s="98">
        <v>13</v>
      </c>
      <c r="F21" s="98">
        <v>25</v>
      </c>
      <c r="G21" s="98">
        <v>21</v>
      </c>
      <c r="H21" s="98">
        <v>79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6</v>
      </c>
      <c r="D22" s="152">
        <v>12</v>
      </c>
      <c r="E22" s="152">
        <v>18</v>
      </c>
      <c r="F22" s="152">
        <v>35</v>
      </c>
      <c r="G22" s="152">
        <v>30</v>
      </c>
      <c r="H22" s="152">
        <v>101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8</v>
      </c>
      <c r="D23" s="98">
        <v>14</v>
      </c>
      <c r="E23" s="98">
        <v>17</v>
      </c>
      <c r="F23" s="98">
        <v>28</v>
      </c>
      <c r="G23" s="98">
        <v>13</v>
      </c>
      <c r="H23" s="98">
        <v>80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4</v>
      </c>
      <c r="D24" s="98">
        <v>10</v>
      </c>
      <c r="E24" s="98">
        <v>15</v>
      </c>
      <c r="F24" s="98">
        <v>26</v>
      </c>
      <c r="G24" s="98">
        <v>12</v>
      </c>
      <c r="H24" s="98">
        <v>67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2</v>
      </c>
      <c r="D25" s="98">
        <v>11</v>
      </c>
      <c r="E25" s="98">
        <v>18</v>
      </c>
      <c r="F25" s="98">
        <v>13</v>
      </c>
      <c r="G25" s="98">
        <v>10</v>
      </c>
      <c r="H25" s="98">
        <v>54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8</v>
      </c>
      <c r="D26" s="98">
        <v>13</v>
      </c>
      <c r="E26" s="98">
        <v>17</v>
      </c>
      <c r="F26" s="98">
        <v>30</v>
      </c>
      <c r="G26" s="98">
        <v>25</v>
      </c>
      <c r="H26" s="98">
        <v>93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9</v>
      </c>
      <c r="D27" s="98">
        <v>1</v>
      </c>
      <c r="E27" s="98">
        <v>17</v>
      </c>
      <c r="F27" s="98">
        <v>25</v>
      </c>
      <c r="G27" s="98">
        <v>20</v>
      </c>
      <c r="H27" s="98">
        <v>72</v>
      </c>
      <c r="I27" s="99" t="s">
        <v>22</v>
      </c>
      <c r="J27" s="99" t="s">
        <v>23</v>
      </c>
    </row>
    <row r="28" spans="1:10">
      <c r="A28" s="142">
        <v>26</v>
      </c>
      <c r="B28" s="143" t="s">
        <v>347</v>
      </c>
      <c r="C28" s="98"/>
      <c r="D28" s="98"/>
      <c r="E28" s="98"/>
      <c r="F28" s="98"/>
      <c r="G28" s="98"/>
      <c r="H28" s="98"/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8</v>
      </c>
      <c r="D29" s="101">
        <v>13</v>
      </c>
      <c r="E29" s="101">
        <v>18</v>
      </c>
      <c r="F29" s="101">
        <v>24</v>
      </c>
      <c r="G29" s="101">
        <v>20</v>
      </c>
      <c r="H29" s="101">
        <v>83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5">
        <v>7</v>
      </c>
      <c r="D30" s="105">
        <v>11</v>
      </c>
      <c r="E30" s="105">
        <v>17</v>
      </c>
      <c r="F30" s="105"/>
      <c r="G30" s="105"/>
      <c r="H30" s="105">
        <v>76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13</v>
      </c>
      <c r="E31" s="155" t="s">
        <v>45</v>
      </c>
      <c r="F31" s="156">
        <v>23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0</v>
      </c>
      <c r="E32" s="155" t="s">
        <v>193</v>
      </c>
      <c r="F32" s="156">
        <v>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19</v>
      </c>
      <c r="E33" s="157" t="s">
        <v>10</v>
      </c>
      <c r="F33" s="158">
        <v>13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24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23</v>
      </c>
      <c r="E35" s="157" t="s">
        <v>23</v>
      </c>
      <c r="F35" s="158">
        <v>20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2.7265625" customWidth="1"/>
    <col min="3" max="3" width="7.54296875" customWidth="1"/>
    <col min="6" max="7" width="6.81640625" customWidth="1"/>
    <col min="8" max="8" width="6.54296875" customWidth="1"/>
  </cols>
  <sheetData>
    <row r="1" spans="1:10" ht="52.5" customHeight="1">
      <c r="A1" s="28"/>
      <c r="B1" s="259" t="s">
        <v>363</v>
      </c>
      <c r="C1" s="259"/>
      <c r="D1" s="259"/>
      <c r="E1" s="259"/>
      <c r="F1" s="259"/>
      <c r="G1" s="259"/>
      <c r="H1" s="259"/>
      <c r="I1" s="259"/>
      <c r="J1" s="259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 ht="21">
      <c r="A3" s="138">
        <v>1</v>
      </c>
      <c r="B3" s="139" t="s">
        <v>297</v>
      </c>
      <c r="C3" s="119">
        <v>8</v>
      </c>
      <c r="D3" s="119">
        <v>12</v>
      </c>
      <c r="E3" s="119">
        <v>17</v>
      </c>
      <c r="F3" s="119">
        <v>12</v>
      </c>
      <c r="G3" s="119">
        <v>11</v>
      </c>
      <c r="H3" s="119">
        <v>60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7</v>
      </c>
      <c r="D4" s="119">
        <v>15</v>
      </c>
      <c r="E4" s="119">
        <v>19</v>
      </c>
      <c r="F4" s="119">
        <v>21</v>
      </c>
      <c r="G4" s="119">
        <v>21</v>
      </c>
      <c r="H4" s="119">
        <v>83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>
        <v>4</v>
      </c>
      <c r="D5" s="119">
        <v>11</v>
      </c>
      <c r="E5" s="119">
        <v>19</v>
      </c>
      <c r="F5" s="122" t="s">
        <v>360</v>
      </c>
      <c r="G5" s="119">
        <v>13</v>
      </c>
      <c r="H5" s="122" t="s">
        <v>361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3</v>
      </c>
      <c r="D6" s="119">
        <v>11</v>
      </c>
      <c r="E6" s="119">
        <v>16</v>
      </c>
      <c r="F6" s="119">
        <v>22</v>
      </c>
      <c r="G6" s="119">
        <v>21</v>
      </c>
      <c r="H6" s="119">
        <v>73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7</v>
      </c>
      <c r="D7" s="119">
        <v>11</v>
      </c>
      <c r="E7" s="119">
        <v>16</v>
      </c>
      <c r="F7" s="119">
        <v>28</v>
      </c>
      <c r="G7" s="119">
        <v>20</v>
      </c>
      <c r="H7" s="119">
        <v>82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7</v>
      </c>
      <c r="D8" s="119">
        <v>11</v>
      </c>
      <c r="E8" s="119">
        <v>17</v>
      </c>
      <c r="F8" s="119">
        <v>15</v>
      </c>
      <c r="G8" s="119">
        <v>19</v>
      </c>
      <c r="H8" s="119">
        <v>69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7</v>
      </c>
      <c r="D9" s="119">
        <v>6</v>
      </c>
      <c r="E9" s="119">
        <v>13</v>
      </c>
      <c r="F9" s="119">
        <v>26</v>
      </c>
      <c r="G9" s="119">
        <v>17</v>
      </c>
      <c r="H9" s="119">
        <v>69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6</v>
      </c>
      <c r="D10" s="119">
        <v>10</v>
      </c>
      <c r="E10" s="119">
        <v>15</v>
      </c>
      <c r="F10" s="119">
        <v>16</v>
      </c>
      <c r="G10" s="119">
        <v>17</v>
      </c>
      <c r="H10" s="119">
        <v>64</v>
      </c>
      <c r="I10" s="118" t="s">
        <v>22</v>
      </c>
      <c r="J10" s="118" t="s">
        <v>47</v>
      </c>
    </row>
    <row r="11" spans="1:10">
      <c r="A11" s="138">
        <v>9</v>
      </c>
      <c r="B11" s="139" t="s">
        <v>304</v>
      </c>
      <c r="C11" s="119">
        <v>4</v>
      </c>
      <c r="D11" s="119">
        <v>14</v>
      </c>
      <c r="E11" s="119">
        <v>17</v>
      </c>
      <c r="F11" s="119">
        <v>16</v>
      </c>
      <c r="G11" s="119">
        <v>15</v>
      </c>
      <c r="H11" s="119">
        <v>66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8</v>
      </c>
      <c r="D12" s="119">
        <v>15</v>
      </c>
      <c r="E12" s="119">
        <v>19</v>
      </c>
      <c r="F12" s="119">
        <v>22</v>
      </c>
      <c r="G12" s="119">
        <v>13</v>
      </c>
      <c r="H12" s="119">
        <v>77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>
        <v>9</v>
      </c>
      <c r="D13" s="119">
        <v>13</v>
      </c>
      <c r="E13" s="119">
        <v>18</v>
      </c>
      <c r="F13" s="119">
        <v>18</v>
      </c>
      <c r="G13" s="119">
        <v>14</v>
      </c>
      <c r="H13" s="119">
        <v>72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8</v>
      </c>
      <c r="D14" s="119">
        <v>13</v>
      </c>
      <c r="E14" s="119">
        <v>18</v>
      </c>
      <c r="F14" s="119">
        <v>11</v>
      </c>
      <c r="G14" s="119">
        <v>14</v>
      </c>
      <c r="H14" s="119">
        <v>64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6</v>
      </c>
      <c r="D15" s="119">
        <v>11</v>
      </c>
      <c r="E15" s="119">
        <v>20</v>
      </c>
      <c r="F15" s="119">
        <v>28</v>
      </c>
      <c r="G15" s="119">
        <v>19</v>
      </c>
      <c r="H15" s="119">
        <v>84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8</v>
      </c>
      <c r="D16" s="119">
        <v>15</v>
      </c>
      <c r="E16" s="119">
        <v>20</v>
      </c>
      <c r="F16" s="119">
        <v>19</v>
      </c>
      <c r="G16" s="119">
        <v>25</v>
      </c>
      <c r="H16" s="119">
        <v>87</v>
      </c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>
        <v>8</v>
      </c>
      <c r="D17" s="119">
        <v>9</v>
      </c>
      <c r="E17" s="119">
        <v>16</v>
      </c>
      <c r="F17" s="119">
        <v>8</v>
      </c>
      <c r="G17" s="119">
        <v>22</v>
      </c>
      <c r="H17" s="119">
        <v>63</v>
      </c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7</v>
      </c>
      <c r="D18" s="119">
        <v>5</v>
      </c>
      <c r="E18" s="119">
        <v>12</v>
      </c>
      <c r="F18" s="119">
        <v>26</v>
      </c>
      <c r="G18" s="119">
        <v>24</v>
      </c>
      <c r="H18" s="119">
        <v>74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9</v>
      </c>
      <c r="D19" s="119">
        <v>15</v>
      </c>
      <c r="E19" s="119">
        <v>20</v>
      </c>
      <c r="F19" s="119">
        <v>15</v>
      </c>
      <c r="G19" s="119">
        <v>10</v>
      </c>
      <c r="H19" s="119">
        <v>69</v>
      </c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10</v>
      </c>
      <c r="D20" s="119">
        <v>14</v>
      </c>
      <c r="E20" s="119">
        <v>18</v>
      </c>
      <c r="F20" s="119">
        <v>19</v>
      </c>
      <c r="G20" s="119">
        <v>15</v>
      </c>
      <c r="H20" s="119">
        <v>76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5</v>
      </c>
      <c r="D21" s="119">
        <v>7</v>
      </c>
      <c r="E21" s="119">
        <v>19</v>
      </c>
      <c r="F21" s="119">
        <v>10</v>
      </c>
      <c r="G21" s="119">
        <v>10</v>
      </c>
      <c r="H21" s="119">
        <v>51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>
        <v>8</v>
      </c>
      <c r="D22" s="119">
        <v>11</v>
      </c>
      <c r="E22" s="119">
        <v>16</v>
      </c>
      <c r="F22" s="119">
        <v>26</v>
      </c>
      <c r="G22" s="119">
        <v>15</v>
      </c>
      <c r="H22" s="119">
        <v>76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6</v>
      </c>
      <c r="D23" s="119">
        <v>13</v>
      </c>
      <c r="E23" s="119">
        <v>16</v>
      </c>
      <c r="F23" s="119">
        <v>19</v>
      </c>
      <c r="G23" s="119">
        <v>20</v>
      </c>
      <c r="H23" s="119">
        <v>74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13</v>
      </c>
      <c r="D24" s="119">
        <v>15</v>
      </c>
      <c r="E24" s="119">
        <v>20</v>
      </c>
      <c r="F24" s="119">
        <v>24</v>
      </c>
      <c r="G24" s="119">
        <v>20</v>
      </c>
      <c r="H24" s="119">
        <v>92</v>
      </c>
      <c r="I24" s="118" t="s">
        <v>11</v>
      </c>
      <c r="J24" s="118" t="s">
        <v>10</v>
      </c>
    </row>
    <row r="25" spans="1:10" ht="21">
      <c r="A25" s="138">
        <v>23</v>
      </c>
      <c r="B25" s="139" t="s">
        <v>318</v>
      </c>
      <c r="C25" s="119">
        <v>10</v>
      </c>
      <c r="D25" s="119">
        <v>13</v>
      </c>
      <c r="E25" s="119">
        <v>19</v>
      </c>
      <c r="F25" s="119">
        <v>19</v>
      </c>
      <c r="G25" s="119">
        <v>11</v>
      </c>
      <c r="H25" s="119">
        <v>72</v>
      </c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>
        <v>8</v>
      </c>
      <c r="D26" s="119">
        <v>12</v>
      </c>
      <c r="E26" s="119">
        <v>18</v>
      </c>
      <c r="F26" s="119">
        <v>31</v>
      </c>
      <c r="G26" s="119">
        <v>16</v>
      </c>
      <c r="H26" s="119">
        <v>85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7</v>
      </c>
      <c r="D27" s="119">
        <v>10</v>
      </c>
      <c r="E27" s="119">
        <v>15</v>
      </c>
      <c r="F27" s="119">
        <v>30</v>
      </c>
      <c r="G27" s="119">
        <v>16</v>
      </c>
      <c r="H27" s="119">
        <v>78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7</v>
      </c>
      <c r="D28" s="119">
        <v>7</v>
      </c>
      <c r="E28" s="119">
        <v>13</v>
      </c>
      <c r="F28" s="119">
        <v>27</v>
      </c>
      <c r="G28" s="119">
        <v>27</v>
      </c>
      <c r="H28" s="119">
        <v>81</v>
      </c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3</v>
      </c>
      <c r="D29" s="119">
        <v>12</v>
      </c>
      <c r="E29" s="119">
        <v>14</v>
      </c>
      <c r="F29" s="119">
        <v>15</v>
      </c>
      <c r="G29" s="119">
        <v>15</v>
      </c>
      <c r="H29" s="119">
        <v>59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8">
        <v>7</v>
      </c>
      <c r="D31" s="128">
        <v>11</v>
      </c>
      <c r="E31" s="128">
        <v>17</v>
      </c>
      <c r="F31" s="128"/>
      <c r="G31" s="128"/>
      <c r="H31" s="128">
        <v>73</v>
      </c>
      <c r="I31" s="133"/>
      <c r="J31" s="133"/>
    </row>
    <row r="32" spans="1:10" ht="30.75" customHeight="1">
      <c r="A32" s="266" t="s">
        <v>257</v>
      </c>
      <c r="B32" s="266"/>
      <c r="C32" s="150"/>
      <c r="D32" s="150"/>
      <c r="E32" s="150"/>
      <c r="F32" s="150"/>
      <c r="G32" s="150"/>
      <c r="H32" s="133"/>
      <c r="I32" s="133"/>
      <c r="J32" s="133"/>
    </row>
    <row r="33" spans="1:10" ht="26.25" customHeight="1">
      <c r="A33" s="267" t="s">
        <v>352</v>
      </c>
      <c r="B33" s="267"/>
      <c r="C33" s="162" t="s">
        <v>50</v>
      </c>
      <c r="D33" s="163">
        <v>0</v>
      </c>
      <c r="E33" s="162" t="s">
        <v>195</v>
      </c>
      <c r="F33" s="163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63">
        <v>0</v>
      </c>
      <c r="E34" s="162" t="s">
        <v>193</v>
      </c>
      <c r="F34" s="163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65">
        <v>15</v>
      </c>
      <c r="E35" s="164" t="s">
        <v>10</v>
      </c>
      <c r="F35" s="165">
        <v>15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67">
        <v>18</v>
      </c>
      <c r="E36" s="164" t="s">
        <v>38</v>
      </c>
      <c r="F36" s="165">
        <v>31</v>
      </c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67">
        <v>23</v>
      </c>
      <c r="E37" s="164" t="s">
        <v>23</v>
      </c>
      <c r="F37" s="165">
        <v>19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67">
        <v>18</v>
      </c>
      <c r="E38" s="164" t="s">
        <v>45</v>
      </c>
      <c r="F38" s="164">
        <v>24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3.81640625" customWidth="1"/>
    <col min="2" max="2" width="17.54296875" customWidth="1"/>
    <col min="6" max="6" width="7.26953125" customWidth="1"/>
    <col min="7" max="7" width="7.453125" customWidth="1"/>
    <col min="8" max="8" width="6.1796875" customWidth="1"/>
    <col min="9" max="10" width="6.81640625" customWidth="1"/>
  </cols>
  <sheetData>
    <row r="1" spans="1:10" ht="39" customHeight="1">
      <c r="A1" s="148"/>
      <c r="B1" s="268" t="s">
        <v>364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 ht="23">
      <c r="A3" s="142">
        <v>1</v>
      </c>
      <c r="B3" s="143" t="s">
        <v>323</v>
      </c>
      <c r="C3" s="98">
        <v>9</v>
      </c>
      <c r="D3" s="98">
        <v>8</v>
      </c>
      <c r="E3" s="98">
        <v>16</v>
      </c>
      <c r="F3" s="98">
        <v>20</v>
      </c>
      <c r="G3" s="98">
        <v>8</v>
      </c>
      <c r="H3" s="98">
        <v>61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/>
      <c r="D4" s="98"/>
      <c r="E4" s="98"/>
      <c r="F4" s="98"/>
      <c r="G4" s="98"/>
      <c r="H4" s="98"/>
      <c r="I4" s="99" t="s">
        <v>89</v>
      </c>
      <c r="J4" s="99" t="s">
        <v>39</v>
      </c>
    </row>
    <row r="5" spans="1:10" ht="23">
      <c r="A5" s="142">
        <v>3</v>
      </c>
      <c r="B5" s="143" t="s">
        <v>325</v>
      </c>
      <c r="C5" s="98">
        <v>8</v>
      </c>
      <c r="D5" s="98">
        <v>9</v>
      </c>
      <c r="E5" s="98">
        <v>17</v>
      </c>
      <c r="F5" s="98">
        <v>23</v>
      </c>
      <c r="G5" s="98">
        <v>18</v>
      </c>
      <c r="H5" s="98">
        <v>75</v>
      </c>
      <c r="I5" s="99" t="s">
        <v>22</v>
      </c>
      <c r="J5" s="99" t="s">
        <v>23</v>
      </c>
    </row>
    <row r="6" spans="1:10" ht="23">
      <c r="A6" s="142">
        <v>4</v>
      </c>
      <c r="B6" s="143" t="s">
        <v>326</v>
      </c>
      <c r="C6" s="98">
        <v>7</v>
      </c>
      <c r="D6" s="98">
        <v>11</v>
      </c>
      <c r="E6" s="98">
        <v>19</v>
      </c>
      <c r="F6" s="98">
        <v>26</v>
      </c>
      <c r="G6" s="98">
        <v>8</v>
      </c>
      <c r="H6" s="98">
        <v>71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11</v>
      </c>
      <c r="D7" s="98">
        <v>14</v>
      </c>
      <c r="E7" s="98">
        <v>18</v>
      </c>
      <c r="F7" s="98">
        <v>20</v>
      </c>
      <c r="G7" s="98">
        <v>20</v>
      </c>
      <c r="H7" s="98">
        <v>83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4</v>
      </c>
      <c r="D8" s="98">
        <v>3</v>
      </c>
      <c r="E8" s="98">
        <v>3</v>
      </c>
      <c r="F8" s="98">
        <v>12</v>
      </c>
      <c r="G8" s="98">
        <v>11</v>
      </c>
      <c r="H8" s="98">
        <v>33</v>
      </c>
      <c r="I8" s="99" t="s">
        <v>11</v>
      </c>
      <c r="J8" s="99" t="s">
        <v>14</v>
      </c>
    </row>
    <row r="9" spans="1:10" ht="23">
      <c r="A9" s="142">
        <v>7</v>
      </c>
      <c r="B9" s="143" t="s">
        <v>329</v>
      </c>
      <c r="C9" s="98">
        <v>9</v>
      </c>
      <c r="D9" s="98">
        <v>13</v>
      </c>
      <c r="E9" s="98">
        <v>15</v>
      </c>
      <c r="F9" s="98">
        <v>32</v>
      </c>
      <c r="G9" s="98">
        <v>28</v>
      </c>
      <c r="H9" s="98">
        <v>97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7</v>
      </c>
      <c r="D10" s="98">
        <v>13</v>
      </c>
      <c r="E10" s="98">
        <v>19</v>
      </c>
      <c r="F10" s="98">
        <v>21</v>
      </c>
      <c r="G10" s="98">
        <v>11</v>
      </c>
      <c r="H10" s="98">
        <v>71</v>
      </c>
      <c r="I10" s="99" t="s">
        <v>39</v>
      </c>
      <c r="J10" s="99" t="s">
        <v>45</v>
      </c>
    </row>
    <row r="11" spans="1:10" ht="23">
      <c r="A11" s="142">
        <v>9</v>
      </c>
      <c r="B11" s="143" t="s">
        <v>331</v>
      </c>
      <c r="C11" s="98">
        <v>7</v>
      </c>
      <c r="D11" s="98">
        <v>12</v>
      </c>
      <c r="E11" s="98">
        <v>18</v>
      </c>
      <c r="F11" s="98">
        <v>29</v>
      </c>
      <c r="G11" s="98">
        <v>32</v>
      </c>
      <c r="H11" s="98">
        <v>98</v>
      </c>
      <c r="I11" s="99" t="s">
        <v>22</v>
      </c>
      <c r="J11" s="99" t="s">
        <v>23</v>
      </c>
    </row>
    <row r="12" spans="1:10" ht="23">
      <c r="A12" s="144">
        <v>10</v>
      </c>
      <c r="B12" s="145" t="s">
        <v>208</v>
      </c>
      <c r="C12" s="98">
        <v>9</v>
      </c>
      <c r="D12" s="98">
        <v>11</v>
      </c>
      <c r="E12" s="98">
        <v>18</v>
      </c>
      <c r="F12" s="98">
        <v>25</v>
      </c>
      <c r="G12" s="98">
        <v>17</v>
      </c>
      <c r="H12" s="98">
        <v>80</v>
      </c>
      <c r="I12" s="99" t="s">
        <v>39</v>
      </c>
      <c r="J12" s="99" t="s">
        <v>38</v>
      </c>
    </row>
    <row r="13" spans="1:10" ht="23">
      <c r="A13" s="142">
        <v>11</v>
      </c>
      <c r="B13" s="143" t="s">
        <v>332</v>
      </c>
      <c r="C13" s="98">
        <v>9</v>
      </c>
      <c r="D13" s="98">
        <v>14</v>
      </c>
      <c r="E13" s="98">
        <v>20</v>
      </c>
      <c r="F13" s="98">
        <v>28</v>
      </c>
      <c r="G13" s="98">
        <v>35</v>
      </c>
      <c r="H13" s="98">
        <v>106</v>
      </c>
      <c r="I13" s="99" t="s">
        <v>22</v>
      </c>
      <c r="J13" s="99" t="s">
        <v>23</v>
      </c>
    </row>
    <row r="14" spans="1:10" ht="23">
      <c r="A14" s="142">
        <v>12</v>
      </c>
      <c r="B14" s="143" t="s">
        <v>333</v>
      </c>
      <c r="C14" s="98">
        <v>11</v>
      </c>
      <c r="D14" s="98">
        <v>14</v>
      </c>
      <c r="E14" s="98">
        <v>18</v>
      </c>
      <c r="F14" s="98">
        <v>19</v>
      </c>
      <c r="G14" s="98">
        <v>5</v>
      </c>
      <c r="H14" s="98">
        <v>67</v>
      </c>
      <c r="I14" s="99" t="s">
        <v>39</v>
      </c>
      <c r="J14" s="99" t="s">
        <v>38</v>
      </c>
    </row>
    <row r="15" spans="1:10" ht="23">
      <c r="A15" s="142">
        <v>13</v>
      </c>
      <c r="B15" s="143" t="s">
        <v>334</v>
      </c>
      <c r="C15" s="98">
        <v>9</v>
      </c>
      <c r="D15" s="98">
        <v>10</v>
      </c>
      <c r="E15" s="98">
        <v>13</v>
      </c>
      <c r="F15" s="98">
        <v>23</v>
      </c>
      <c r="G15" s="98">
        <v>16</v>
      </c>
      <c r="H15" s="98">
        <v>71</v>
      </c>
      <c r="I15" s="99" t="s">
        <v>22</v>
      </c>
      <c r="J15" s="99" t="s">
        <v>23</v>
      </c>
    </row>
    <row r="16" spans="1:10" ht="23">
      <c r="A16" s="142">
        <v>14</v>
      </c>
      <c r="B16" s="143" t="s">
        <v>335</v>
      </c>
      <c r="C16" s="98">
        <v>3</v>
      </c>
      <c r="D16" s="98">
        <v>5</v>
      </c>
      <c r="E16" s="98">
        <v>18</v>
      </c>
      <c r="F16" s="98">
        <v>31</v>
      </c>
      <c r="G16" s="98">
        <v>28</v>
      </c>
      <c r="H16" s="98">
        <v>85</v>
      </c>
      <c r="I16" s="99" t="s">
        <v>362</v>
      </c>
      <c r="J16" s="99" t="s">
        <v>11</v>
      </c>
    </row>
    <row r="17" spans="1:10" ht="23">
      <c r="A17" s="144">
        <v>15</v>
      </c>
      <c r="B17" s="145" t="s">
        <v>336</v>
      </c>
      <c r="C17" s="98">
        <v>7</v>
      </c>
      <c r="D17" s="98">
        <v>14</v>
      </c>
      <c r="E17" s="98">
        <v>19</v>
      </c>
      <c r="F17" s="98">
        <v>39</v>
      </c>
      <c r="G17" s="98">
        <v>16</v>
      </c>
      <c r="H17" s="98">
        <v>95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7</v>
      </c>
      <c r="D18" s="98">
        <v>13</v>
      </c>
      <c r="E18" s="98">
        <v>17</v>
      </c>
      <c r="F18" s="98">
        <v>19</v>
      </c>
      <c r="G18" s="98">
        <v>16</v>
      </c>
      <c r="H18" s="98">
        <v>72</v>
      </c>
      <c r="I18" s="99" t="s">
        <v>89</v>
      </c>
      <c r="J18" s="99" t="s">
        <v>39</v>
      </c>
    </row>
    <row r="19" spans="1:10" ht="23">
      <c r="A19" s="142">
        <v>17</v>
      </c>
      <c r="B19" s="143" t="s">
        <v>338</v>
      </c>
      <c r="C19" s="98">
        <v>7</v>
      </c>
      <c r="D19" s="98">
        <v>8</v>
      </c>
      <c r="E19" s="98">
        <v>11</v>
      </c>
      <c r="F19" s="98">
        <v>24</v>
      </c>
      <c r="G19" s="98">
        <v>13</v>
      </c>
      <c r="H19" s="98">
        <v>63</v>
      </c>
      <c r="I19" s="99" t="s">
        <v>22</v>
      </c>
      <c r="J19" s="99" t="s">
        <v>23</v>
      </c>
    </row>
    <row r="20" spans="1:10" ht="23">
      <c r="A20" s="142">
        <v>18</v>
      </c>
      <c r="B20" s="143" t="s">
        <v>339</v>
      </c>
      <c r="C20" s="98">
        <v>4</v>
      </c>
      <c r="D20" s="98">
        <v>9</v>
      </c>
      <c r="E20" s="98">
        <v>13</v>
      </c>
      <c r="F20" s="98">
        <v>18</v>
      </c>
      <c r="G20" s="98">
        <v>27</v>
      </c>
      <c r="H20" s="98">
        <v>71</v>
      </c>
      <c r="I20" s="99" t="s">
        <v>39</v>
      </c>
      <c r="J20" s="99" t="s">
        <v>38</v>
      </c>
    </row>
    <row r="21" spans="1:10" ht="23">
      <c r="A21" s="142">
        <v>19</v>
      </c>
      <c r="B21" s="143" t="s">
        <v>340</v>
      </c>
      <c r="C21" s="98">
        <v>13</v>
      </c>
      <c r="D21" s="98">
        <v>14</v>
      </c>
      <c r="E21" s="98">
        <v>20</v>
      </c>
      <c r="F21" s="98">
        <v>24</v>
      </c>
      <c r="G21" s="98">
        <v>22</v>
      </c>
      <c r="H21" s="98">
        <v>93</v>
      </c>
      <c r="I21" s="99" t="s">
        <v>22</v>
      </c>
      <c r="J21" s="99" t="s">
        <v>23</v>
      </c>
    </row>
    <row r="22" spans="1:10" ht="23">
      <c r="A22" s="146">
        <v>20</v>
      </c>
      <c r="B22" s="147" t="s">
        <v>341</v>
      </c>
      <c r="C22" s="152">
        <v>6</v>
      </c>
      <c r="D22" s="152">
        <v>12</v>
      </c>
      <c r="E22" s="152">
        <v>19</v>
      </c>
      <c r="F22" s="152">
        <v>27</v>
      </c>
      <c r="G22" s="152">
        <v>28</v>
      </c>
      <c r="H22" s="152">
        <v>92</v>
      </c>
      <c r="I22" s="153" t="s">
        <v>45</v>
      </c>
      <c r="J22" s="153" t="s">
        <v>11</v>
      </c>
    </row>
    <row r="23" spans="1:10">
      <c r="A23" s="142">
        <v>21</v>
      </c>
      <c r="B23" s="143" t="s">
        <v>342</v>
      </c>
      <c r="C23" s="98">
        <v>8</v>
      </c>
      <c r="D23" s="98">
        <v>13</v>
      </c>
      <c r="E23" s="98">
        <v>19</v>
      </c>
      <c r="F23" s="98">
        <v>28</v>
      </c>
      <c r="G23" s="98">
        <v>21</v>
      </c>
      <c r="H23" s="98">
        <v>89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10</v>
      </c>
      <c r="D24" s="98">
        <v>11</v>
      </c>
      <c r="E24" s="98">
        <v>18</v>
      </c>
      <c r="F24" s="98">
        <v>29</v>
      </c>
      <c r="G24" s="98">
        <v>20</v>
      </c>
      <c r="H24" s="98">
        <v>88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11</v>
      </c>
      <c r="D25" s="98">
        <v>13</v>
      </c>
      <c r="E25" s="98">
        <v>17</v>
      </c>
      <c r="F25" s="98">
        <v>20</v>
      </c>
      <c r="G25" s="98">
        <v>6</v>
      </c>
      <c r="H25" s="98">
        <v>67</v>
      </c>
      <c r="I25" s="99" t="s">
        <v>11</v>
      </c>
      <c r="J25" s="99" t="s">
        <v>14</v>
      </c>
    </row>
    <row r="26" spans="1:10" ht="23">
      <c r="A26" s="142">
        <v>24</v>
      </c>
      <c r="B26" s="143" t="s">
        <v>345</v>
      </c>
      <c r="C26" s="98">
        <v>11</v>
      </c>
      <c r="D26" s="98">
        <v>13</v>
      </c>
      <c r="E26" s="98">
        <v>17</v>
      </c>
      <c r="F26" s="98">
        <v>33</v>
      </c>
      <c r="G26" s="98">
        <v>31</v>
      </c>
      <c r="H26" s="98">
        <v>105</v>
      </c>
      <c r="I26" s="99" t="s">
        <v>22</v>
      </c>
      <c r="J26" s="99" t="s">
        <v>23</v>
      </c>
    </row>
    <row r="27" spans="1:10" ht="23">
      <c r="A27" s="144">
        <v>25</v>
      </c>
      <c r="B27" s="145" t="s">
        <v>346</v>
      </c>
      <c r="C27" s="98">
        <v>9</v>
      </c>
      <c r="D27" s="98">
        <v>12</v>
      </c>
      <c r="E27" s="98">
        <v>15</v>
      </c>
      <c r="F27" s="98">
        <v>27</v>
      </c>
      <c r="G27" s="98">
        <v>7</v>
      </c>
      <c r="H27" s="98">
        <v>70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8</v>
      </c>
      <c r="D28" s="98">
        <v>9</v>
      </c>
      <c r="E28" s="98">
        <v>17</v>
      </c>
      <c r="F28" s="98">
        <v>30</v>
      </c>
      <c r="G28" s="98">
        <v>13</v>
      </c>
      <c r="H28" s="98">
        <v>77</v>
      </c>
      <c r="I28" s="99" t="s">
        <v>39</v>
      </c>
      <c r="J28" s="99" t="s">
        <v>38</v>
      </c>
    </row>
    <row r="29" spans="1:10" ht="23">
      <c r="A29" s="142">
        <v>27</v>
      </c>
      <c r="B29" s="143" t="s">
        <v>348</v>
      </c>
      <c r="C29" s="101">
        <v>6</v>
      </c>
      <c r="D29" s="101">
        <v>9</v>
      </c>
      <c r="E29" s="101">
        <v>15</v>
      </c>
      <c r="F29" s="101">
        <v>19</v>
      </c>
      <c r="G29" s="101">
        <v>19</v>
      </c>
      <c r="H29" s="101">
        <v>68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5">
        <v>8</v>
      </c>
      <c r="D30" s="105">
        <v>11</v>
      </c>
      <c r="E30" s="105">
        <v>16</v>
      </c>
      <c r="F30" s="105"/>
      <c r="G30" s="105"/>
      <c r="H30" s="105">
        <v>78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17</v>
      </c>
      <c r="E31" s="155" t="s">
        <v>45</v>
      </c>
      <c r="F31" s="156">
        <v>24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0</v>
      </c>
      <c r="E32" s="155" t="s">
        <v>193</v>
      </c>
      <c r="F32" s="156">
        <v>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22</v>
      </c>
      <c r="E33" s="157" t="s">
        <v>10</v>
      </c>
      <c r="F33" s="158">
        <v>16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25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25</v>
      </c>
      <c r="E35" s="157" t="s">
        <v>23</v>
      </c>
      <c r="F35" s="158">
        <v>17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6.26953125" customWidth="1"/>
    <col min="6" max="6" width="6.81640625" customWidth="1"/>
    <col min="7" max="7" width="7.453125" customWidth="1"/>
    <col min="8" max="8" width="6.26953125" customWidth="1"/>
    <col min="9" max="9" width="8.81640625" customWidth="1"/>
  </cols>
  <sheetData>
    <row r="1" spans="1:10" ht="47.25" customHeight="1">
      <c r="A1" s="28"/>
      <c r="B1" s="259" t="s">
        <v>365</v>
      </c>
      <c r="C1" s="259"/>
      <c r="D1" s="259"/>
      <c r="E1" s="259"/>
      <c r="F1" s="259"/>
      <c r="G1" s="259"/>
      <c r="H1" s="259"/>
      <c r="I1" s="259"/>
      <c r="J1" s="259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>
      <c r="A3" s="138">
        <v>1</v>
      </c>
      <c r="B3" s="139" t="s">
        <v>297</v>
      </c>
      <c r="C3" s="119">
        <v>9</v>
      </c>
      <c r="D3" s="119">
        <v>4</v>
      </c>
      <c r="E3" s="119">
        <v>20</v>
      </c>
      <c r="F3" s="119">
        <v>15</v>
      </c>
      <c r="G3" s="119">
        <v>13</v>
      </c>
      <c r="H3" s="119">
        <v>61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3</v>
      </c>
      <c r="D4" s="119">
        <v>10</v>
      </c>
      <c r="E4" s="119">
        <v>16</v>
      </c>
      <c r="F4" s="119">
        <v>17</v>
      </c>
      <c r="G4" s="119">
        <v>10</v>
      </c>
      <c r="H4" s="119">
        <v>56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/>
      <c r="D5" s="119"/>
      <c r="E5" s="119"/>
      <c r="F5" s="122"/>
      <c r="G5" s="119"/>
      <c r="H5" s="122"/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6</v>
      </c>
      <c r="D6" s="119">
        <v>10</v>
      </c>
      <c r="E6" s="119">
        <v>18</v>
      </c>
      <c r="F6" s="119">
        <v>22</v>
      </c>
      <c r="G6" s="119">
        <v>22</v>
      </c>
      <c r="H6" s="119">
        <v>78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2</v>
      </c>
      <c r="D7" s="119">
        <v>2</v>
      </c>
      <c r="E7" s="119">
        <v>20</v>
      </c>
      <c r="F7" s="119">
        <v>36</v>
      </c>
      <c r="G7" s="119">
        <v>24</v>
      </c>
      <c r="H7" s="119">
        <v>84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5</v>
      </c>
      <c r="D8" s="119">
        <v>13</v>
      </c>
      <c r="E8" s="119">
        <v>20</v>
      </c>
      <c r="F8" s="119">
        <v>15</v>
      </c>
      <c r="G8" s="119">
        <v>17</v>
      </c>
      <c r="H8" s="119">
        <v>70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6</v>
      </c>
      <c r="D9" s="119">
        <v>2</v>
      </c>
      <c r="E9" s="119">
        <v>17</v>
      </c>
      <c r="F9" s="119">
        <v>18</v>
      </c>
      <c r="G9" s="119">
        <v>19</v>
      </c>
      <c r="H9" s="119">
        <v>62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8</v>
      </c>
      <c r="D10" s="119">
        <v>6</v>
      </c>
      <c r="E10" s="119">
        <v>18</v>
      </c>
      <c r="F10" s="119">
        <v>10</v>
      </c>
      <c r="G10" s="119">
        <v>23</v>
      </c>
      <c r="H10" s="119">
        <v>65</v>
      </c>
      <c r="I10" s="118" t="s">
        <v>285</v>
      </c>
      <c r="J10" s="118" t="s">
        <v>47</v>
      </c>
    </row>
    <row r="11" spans="1:10">
      <c r="A11" s="138">
        <v>9</v>
      </c>
      <c r="B11" s="139" t="s">
        <v>304</v>
      </c>
      <c r="C11" s="119">
        <v>4</v>
      </c>
      <c r="D11" s="119">
        <v>10</v>
      </c>
      <c r="E11" s="119">
        <v>17</v>
      </c>
      <c r="F11" s="119">
        <v>18</v>
      </c>
      <c r="G11" s="119">
        <v>11</v>
      </c>
      <c r="H11" s="119">
        <v>60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7</v>
      </c>
      <c r="D12" s="119">
        <v>12</v>
      </c>
      <c r="E12" s="119">
        <v>17</v>
      </c>
      <c r="F12" s="119">
        <v>14</v>
      </c>
      <c r="G12" s="119">
        <v>25</v>
      </c>
      <c r="H12" s="119">
        <v>75</v>
      </c>
      <c r="I12" s="118" t="s">
        <v>285</v>
      </c>
      <c r="J12" s="118" t="s">
        <v>10</v>
      </c>
    </row>
    <row r="13" spans="1:10">
      <c r="A13" s="138">
        <v>11</v>
      </c>
      <c r="B13" s="139" t="s">
        <v>306</v>
      </c>
      <c r="C13" s="119">
        <v>5</v>
      </c>
      <c r="D13" s="119">
        <v>14</v>
      </c>
      <c r="E13" s="119">
        <v>20</v>
      </c>
      <c r="F13" s="119">
        <v>35</v>
      </c>
      <c r="G13" s="119">
        <v>21</v>
      </c>
      <c r="H13" s="119">
        <v>95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6</v>
      </c>
      <c r="D14" s="119">
        <v>7</v>
      </c>
      <c r="E14" s="119">
        <v>14</v>
      </c>
      <c r="F14" s="119">
        <v>20</v>
      </c>
      <c r="G14" s="119">
        <v>16</v>
      </c>
      <c r="H14" s="119">
        <v>63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3</v>
      </c>
      <c r="D15" s="119">
        <v>4</v>
      </c>
      <c r="E15" s="119">
        <v>19</v>
      </c>
      <c r="F15" s="119">
        <v>16</v>
      </c>
      <c r="G15" s="119">
        <v>19</v>
      </c>
      <c r="H15" s="119">
        <v>61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5</v>
      </c>
      <c r="D16" s="119">
        <v>11</v>
      </c>
      <c r="E16" s="119">
        <v>19</v>
      </c>
      <c r="F16" s="119">
        <v>23</v>
      </c>
      <c r="G16" s="119">
        <v>27</v>
      </c>
      <c r="H16" s="119">
        <v>85</v>
      </c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/>
      <c r="D17" s="119"/>
      <c r="E17" s="119"/>
      <c r="F17" s="119"/>
      <c r="G17" s="119"/>
      <c r="H17" s="119"/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8</v>
      </c>
      <c r="D18" s="119">
        <v>9</v>
      </c>
      <c r="E18" s="119">
        <v>14</v>
      </c>
      <c r="F18" s="119">
        <v>21</v>
      </c>
      <c r="G18" s="119">
        <v>23</v>
      </c>
      <c r="H18" s="119">
        <v>75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4</v>
      </c>
      <c r="D19" s="119">
        <v>11</v>
      </c>
      <c r="E19" s="119">
        <v>19</v>
      </c>
      <c r="F19" s="119">
        <v>19</v>
      </c>
      <c r="G19" s="119">
        <v>11</v>
      </c>
      <c r="H19" s="119">
        <v>64</v>
      </c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6</v>
      </c>
      <c r="D20" s="119">
        <v>13</v>
      </c>
      <c r="E20" s="119">
        <v>18</v>
      </c>
      <c r="F20" s="119">
        <v>27</v>
      </c>
      <c r="G20" s="119">
        <v>19</v>
      </c>
      <c r="H20" s="119">
        <v>83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5</v>
      </c>
      <c r="D21" s="119">
        <v>5</v>
      </c>
      <c r="E21" s="119">
        <v>19</v>
      </c>
      <c r="F21" s="119">
        <v>26</v>
      </c>
      <c r="G21" s="119">
        <v>14</v>
      </c>
      <c r="H21" s="119">
        <v>69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>
        <v>3</v>
      </c>
      <c r="D22" s="119">
        <v>6</v>
      </c>
      <c r="E22" s="119">
        <v>17</v>
      </c>
      <c r="F22" s="119">
        <v>20</v>
      </c>
      <c r="G22" s="119">
        <v>14</v>
      </c>
      <c r="H22" s="119">
        <v>60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6</v>
      </c>
      <c r="D23" s="119">
        <v>14</v>
      </c>
      <c r="E23" s="119">
        <v>19</v>
      </c>
      <c r="F23" s="119">
        <v>23</v>
      </c>
      <c r="G23" s="119">
        <v>23</v>
      </c>
      <c r="H23" s="119">
        <v>85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6</v>
      </c>
      <c r="D24" s="119">
        <v>14</v>
      </c>
      <c r="E24" s="119">
        <v>16</v>
      </c>
      <c r="F24" s="119">
        <v>18</v>
      </c>
      <c r="G24" s="119">
        <v>18</v>
      </c>
      <c r="H24" s="119">
        <v>72</v>
      </c>
      <c r="I24" s="118" t="s">
        <v>11</v>
      </c>
      <c r="J24" s="118" t="s">
        <v>10</v>
      </c>
    </row>
    <row r="25" spans="1:10">
      <c r="A25" s="138">
        <v>23</v>
      </c>
      <c r="B25" s="139" t="s">
        <v>318</v>
      </c>
      <c r="C25" s="119"/>
      <c r="D25" s="119"/>
      <c r="E25" s="119"/>
      <c r="F25" s="119"/>
      <c r="G25" s="119"/>
      <c r="H25" s="119"/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>
        <v>8</v>
      </c>
      <c r="D26" s="119">
        <v>13</v>
      </c>
      <c r="E26" s="119">
        <v>20</v>
      </c>
      <c r="F26" s="119">
        <v>36</v>
      </c>
      <c r="G26" s="119">
        <v>11</v>
      </c>
      <c r="H26" s="119">
        <v>88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3</v>
      </c>
      <c r="D27" s="119">
        <v>7</v>
      </c>
      <c r="E27" s="119">
        <v>14</v>
      </c>
      <c r="F27" s="119">
        <v>18</v>
      </c>
      <c r="G27" s="119">
        <v>31</v>
      </c>
      <c r="H27" s="119">
        <v>73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7</v>
      </c>
      <c r="D28" s="119">
        <v>10</v>
      </c>
      <c r="E28" s="119">
        <v>19</v>
      </c>
      <c r="F28" s="119">
        <v>28</v>
      </c>
      <c r="G28" s="119">
        <v>31</v>
      </c>
      <c r="H28" s="119">
        <v>95</v>
      </c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6</v>
      </c>
      <c r="D29" s="119">
        <v>12</v>
      </c>
      <c r="E29" s="119">
        <v>18</v>
      </c>
      <c r="F29" s="119">
        <v>18</v>
      </c>
      <c r="G29" s="119">
        <v>16</v>
      </c>
      <c r="H29" s="119">
        <v>70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7">
        <v>5.4</v>
      </c>
      <c r="D31" s="127">
        <v>9</v>
      </c>
      <c r="E31" s="127">
        <v>17</v>
      </c>
      <c r="F31" s="127"/>
      <c r="G31" s="127"/>
      <c r="H31" s="127">
        <v>72</v>
      </c>
      <c r="I31" s="133"/>
      <c r="J31" s="133"/>
    </row>
    <row r="32" spans="1:10" ht="39" customHeight="1">
      <c r="A32" s="266" t="s">
        <v>257</v>
      </c>
      <c r="B32" s="266"/>
      <c r="C32" s="150"/>
      <c r="D32" s="150"/>
      <c r="E32" s="150"/>
      <c r="F32" s="150"/>
      <c r="G32" s="150"/>
      <c r="H32" s="133"/>
      <c r="I32" s="133"/>
      <c r="J32" s="133"/>
    </row>
    <row r="33" spans="1:10" ht="55.5" customHeight="1">
      <c r="A33" s="267" t="s">
        <v>352</v>
      </c>
      <c r="B33" s="267"/>
      <c r="C33" s="162" t="s">
        <v>50</v>
      </c>
      <c r="D33" s="132">
        <v>0</v>
      </c>
      <c r="E33" s="162" t="s">
        <v>195</v>
      </c>
      <c r="F33" s="132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32">
        <v>0</v>
      </c>
      <c r="E34" s="162" t="s">
        <v>193</v>
      </c>
      <c r="F34" s="132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35">
        <v>14</v>
      </c>
      <c r="E35" s="164" t="s">
        <v>10</v>
      </c>
      <c r="F35" s="135">
        <v>11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37">
        <v>16.5</v>
      </c>
      <c r="E36" s="164" t="s">
        <v>38</v>
      </c>
      <c r="F36" s="135">
        <v>36</v>
      </c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37">
        <v>18</v>
      </c>
      <c r="E37" s="164" t="s">
        <v>23</v>
      </c>
      <c r="F37" s="135">
        <v>20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37">
        <v>14</v>
      </c>
      <c r="E38" s="164" t="s">
        <v>45</v>
      </c>
      <c r="F38" s="134">
        <v>24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6.453125" customWidth="1"/>
    <col min="6" max="6" width="6.81640625" customWidth="1"/>
    <col min="7" max="7" width="7.1796875" customWidth="1"/>
    <col min="8" max="8" width="6.26953125" customWidth="1"/>
    <col min="9" max="9" width="7.7265625" customWidth="1"/>
    <col min="10" max="10" width="7.54296875" customWidth="1"/>
  </cols>
  <sheetData>
    <row r="1" spans="1:10" ht="45" customHeight="1">
      <c r="A1" s="148"/>
      <c r="B1" s="268" t="s">
        <v>366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7</v>
      </c>
      <c r="D3" s="98">
        <v>2</v>
      </c>
      <c r="E3" s="98">
        <v>17</v>
      </c>
      <c r="F3" s="98">
        <v>18</v>
      </c>
      <c r="G3" s="98">
        <v>9</v>
      </c>
      <c r="H3" s="98">
        <v>53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6</v>
      </c>
      <c r="D4" s="98">
        <v>10</v>
      </c>
      <c r="E4" s="98">
        <v>19</v>
      </c>
      <c r="F4" s="98">
        <v>25</v>
      </c>
      <c r="G4" s="98">
        <v>12</v>
      </c>
      <c r="H4" s="98">
        <v>72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6</v>
      </c>
      <c r="D5" s="98">
        <v>10</v>
      </c>
      <c r="E5" s="98">
        <v>20</v>
      </c>
      <c r="F5" s="98">
        <v>16</v>
      </c>
      <c r="G5" s="98">
        <v>18</v>
      </c>
      <c r="H5" s="98">
        <v>70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6</v>
      </c>
      <c r="D6" s="98">
        <v>3</v>
      </c>
      <c r="E6" s="98">
        <v>19</v>
      </c>
      <c r="F6" s="98">
        <v>12</v>
      </c>
      <c r="G6" s="98">
        <v>16</v>
      </c>
      <c r="H6" s="98">
        <v>56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4</v>
      </c>
      <c r="D7" s="98">
        <v>13</v>
      </c>
      <c r="E7" s="98">
        <v>18</v>
      </c>
      <c r="F7" s="98">
        <v>14</v>
      </c>
      <c r="G7" s="98">
        <v>26</v>
      </c>
      <c r="H7" s="98">
        <v>75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11</v>
      </c>
      <c r="D8" s="98">
        <v>15</v>
      </c>
      <c r="E8" s="98">
        <v>17</v>
      </c>
      <c r="F8" s="98">
        <v>29</v>
      </c>
      <c r="G8" s="98">
        <v>17</v>
      </c>
      <c r="H8" s="98">
        <v>89</v>
      </c>
      <c r="I8" s="99" t="s">
        <v>11</v>
      </c>
      <c r="J8" s="99" t="s">
        <v>14</v>
      </c>
    </row>
    <row r="9" spans="1:10" ht="23">
      <c r="A9" s="142">
        <v>7</v>
      </c>
      <c r="B9" s="143" t="s">
        <v>329</v>
      </c>
      <c r="C9" s="98"/>
      <c r="D9" s="98"/>
      <c r="E9" s="98"/>
      <c r="F9" s="98"/>
      <c r="G9" s="98"/>
      <c r="H9" s="98"/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11</v>
      </c>
      <c r="D10" s="98">
        <v>13</v>
      </c>
      <c r="E10" s="98">
        <v>10</v>
      </c>
      <c r="F10" s="98">
        <v>22</v>
      </c>
      <c r="G10" s="98">
        <v>18</v>
      </c>
      <c r="H10" s="98">
        <v>74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10</v>
      </c>
      <c r="D11" s="98">
        <v>12</v>
      </c>
      <c r="E11" s="98">
        <v>20</v>
      </c>
      <c r="F11" s="98">
        <v>37</v>
      </c>
      <c r="G11" s="98">
        <v>38</v>
      </c>
      <c r="H11" s="98">
        <v>117</v>
      </c>
      <c r="I11" s="99" t="s">
        <v>22</v>
      </c>
      <c r="J11" s="99" t="s">
        <v>23</v>
      </c>
    </row>
    <row r="12" spans="1:10" ht="23">
      <c r="A12" s="144">
        <v>10</v>
      </c>
      <c r="B12" s="145" t="s">
        <v>208</v>
      </c>
      <c r="C12" s="98">
        <v>8</v>
      </c>
      <c r="D12" s="98">
        <v>9</v>
      </c>
      <c r="E12" s="98">
        <v>15</v>
      </c>
      <c r="F12" s="98">
        <v>11</v>
      </c>
      <c r="G12" s="98">
        <v>31</v>
      </c>
      <c r="H12" s="98">
        <v>74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9</v>
      </c>
      <c r="D13" s="98">
        <v>14</v>
      </c>
      <c r="E13" s="98">
        <v>20</v>
      </c>
      <c r="F13" s="98">
        <v>37</v>
      </c>
      <c r="G13" s="98">
        <v>32</v>
      </c>
      <c r="H13" s="98">
        <v>112</v>
      </c>
      <c r="I13" s="99" t="s">
        <v>22</v>
      </c>
      <c r="J13" s="99" t="s">
        <v>23</v>
      </c>
    </row>
    <row r="14" spans="1:10" ht="23">
      <c r="A14" s="142">
        <v>12</v>
      </c>
      <c r="B14" s="143" t="s">
        <v>333</v>
      </c>
      <c r="C14" s="98">
        <v>5</v>
      </c>
      <c r="D14" s="98">
        <v>12</v>
      </c>
      <c r="E14" s="98">
        <v>19</v>
      </c>
      <c r="F14" s="98">
        <v>12</v>
      </c>
      <c r="G14" s="98">
        <v>16</v>
      </c>
      <c r="H14" s="98">
        <v>64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6</v>
      </c>
      <c r="D15" s="98">
        <v>6</v>
      </c>
      <c r="E15" s="98">
        <v>20</v>
      </c>
      <c r="F15" s="98">
        <v>21</v>
      </c>
      <c r="G15" s="98">
        <v>20</v>
      </c>
      <c r="H15" s="98">
        <v>73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4</v>
      </c>
      <c r="D16" s="98">
        <v>6</v>
      </c>
      <c r="E16" s="98">
        <v>19</v>
      </c>
      <c r="F16" s="98">
        <v>26</v>
      </c>
      <c r="G16" s="98">
        <v>23</v>
      </c>
      <c r="H16" s="98">
        <v>78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4</v>
      </c>
      <c r="D17" s="98">
        <v>12</v>
      </c>
      <c r="E17" s="98">
        <v>19</v>
      </c>
      <c r="F17" s="98">
        <v>33</v>
      </c>
      <c r="G17" s="98">
        <v>18</v>
      </c>
      <c r="H17" s="98">
        <v>86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9</v>
      </c>
      <c r="D18" s="98">
        <v>7</v>
      </c>
      <c r="E18" s="98">
        <v>16</v>
      </c>
      <c r="F18" s="98">
        <v>27</v>
      </c>
      <c r="G18" s="98">
        <v>18</v>
      </c>
      <c r="H18" s="98">
        <v>77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8</v>
      </c>
      <c r="D19" s="98">
        <v>13</v>
      </c>
      <c r="E19" s="98">
        <v>20</v>
      </c>
      <c r="F19" s="98">
        <v>30</v>
      </c>
      <c r="G19" s="98">
        <v>29</v>
      </c>
      <c r="H19" s="98">
        <v>100</v>
      </c>
      <c r="I19" s="99" t="s">
        <v>22</v>
      </c>
      <c r="J19" s="99" t="s">
        <v>23</v>
      </c>
    </row>
    <row r="20" spans="1:10" ht="23">
      <c r="A20" s="142">
        <v>18</v>
      </c>
      <c r="B20" s="143" t="s">
        <v>339</v>
      </c>
      <c r="C20" s="98">
        <v>6</v>
      </c>
      <c r="D20" s="98">
        <v>13</v>
      </c>
      <c r="E20" s="98">
        <v>19</v>
      </c>
      <c r="F20" s="98">
        <v>10</v>
      </c>
      <c r="G20" s="98">
        <v>27</v>
      </c>
      <c r="H20" s="98">
        <v>75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8</v>
      </c>
      <c r="D21" s="98">
        <v>11</v>
      </c>
      <c r="E21" s="98">
        <v>15</v>
      </c>
      <c r="F21" s="98">
        <v>40</v>
      </c>
      <c r="G21" s="98">
        <v>29</v>
      </c>
      <c r="H21" s="98">
        <v>103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4</v>
      </c>
      <c r="D22" s="152">
        <v>8</v>
      </c>
      <c r="E22" s="152">
        <v>17</v>
      </c>
      <c r="F22" s="152">
        <v>27</v>
      </c>
      <c r="G22" s="152">
        <v>20</v>
      </c>
      <c r="H22" s="152">
        <v>76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8</v>
      </c>
      <c r="D23" s="98">
        <v>13</v>
      </c>
      <c r="E23" s="98">
        <v>18</v>
      </c>
      <c r="F23" s="98">
        <v>25</v>
      </c>
      <c r="G23" s="98">
        <v>24</v>
      </c>
      <c r="H23" s="98">
        <v>88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5</v>
      </c>
      <c r="D24" s="98">
        <v>12</v>
      </c>
      <c r="E24" s="98">
        <v>17</v>
      </c>
      <c r="F24" s="98">
        <v>29</v>
      </c>
      <c r="G24" s="98">
        <v>11</v>
      </c>
      <c r="H24" s="98">
        <v>74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2</v>
      </c>
      <c r="D25" s="98">
        <v>13</v>
      </c>
      <c r="E25" s="98">
        <v>17</v>
      </c>
      <c r="F25" s="98">
        <v>17</v>
      </c>
      <c r="G25" s="98">
        <v>18</v>
      </c>
      <c r="H25" s="98">
        <v>67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10</v>
      </c>
      <c r="D26" s="98">
        <v>13</v>
      </c>
      <c r="E26" s="98">
        <v>20</v>
      </c>
      <c r="F26" s="98">
        <v>25</v>
      </c>
      <c r="G26" s="98">
        <v>32</v>
      </c>
      <c r="H26" s="98">
        <v>100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9</v>
      </c>
      <c r="D27" s="98">
        <v>8</v>
      </c>
      <c r="E27" s="98">
        <v>13</v>
      </c>
      <c r="F27" s="98">
        <v>23</v>
      </c>
      <c r="G27" s="98">
        <v>18</v>
      </c>
      <c r="H27" s="98">
        <v>71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7</v>
      </c>
      <c r="D28" s="98">
        <v>10</v>
      </c>
      <c r="E28" s="98">
        <v>18</v>
      </c>
      <c r="F28" s="98">
        <v>26</v>
      </c>
      <c r="G28" s="98">
        <v>14</v>
      </c>
      <c r="H28" s="98">
        <v>75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7</v>
      </c>
      <c r="D29" s="101">
        <v>6</v>
      </c>
      <c r="E29" s="101">
        <v>20</v>
      </c>
      <c r="F29" s="101">
        <v>18</v>
      </c>
      <c r="G29" s="101">
        <v>16</v>
      </c>
      <c r="H29" s="101">
        <v>67</v>
      </c>
      <c r="I29" s="102" t="s">
        <v>22</v>
      </c>
      <c r="J29" s="102" t="s">
        <v>23</v>
      </c>
    </row>
    <row r="30" spans="1:10">
      <c r="A30" s="154"/>
      <c r="B30" s="103" t="s">
        <v>96</v>
      </c>
      <c r="C30" s="104">
        <v>7</v>
      </c>
      <c r="D30" s="104">
        <v>10</v>
      </c>
      <c r="E30" s="104">
        <v>17</v>
      </c>
      <c r="F30" s="105"/>
      <c r="G30" s="105"/>
      <c r="H30" s="104">
        <v>79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10">
        <v>11</v>
      </c>
      <c r="E31" s="155" t="s">
        <v>45</v>
      </c>
      <c r="F31" s="110">
        <v>23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10">
        <v>9</v>
      </c>
      <c r="E32" s="155" t="s">
        <v>193</v>
      </c>
      <c r="F32" s="110">
        <v>7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13">
        <v>18</v>
      </c>
      <c r="E33" s="157" t="s">
        <v>10</v>
      </c>
      <c r="F33" s="113">
        <v>14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13">
        <v>22</v>
      </c>
      <c r="E34" s="157" t="s">
        <v>47</v>
      </c>
      <c r="F34" s="113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13">
        <v>18</v>
      </c>
      <c r="E35" s="157" t="s">
        <v>23</v>
      </c>
      <c r="F35" s="113">
        <v>18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sqref="A1:J38"/>
    </sheetView>
  </sheetViews>
  <sheetFormatPr defaultRowHeight="14.5"/>
  <cols>
    <col min="1" max="1" width="4.1796875" customWidth="1"/>
    <col min="2" max="2" width="15.453125" customWidth="1"/>
    <col min="3" max="3" width="7.453125" customWidth="1"/>
    <col min="6" max="7" width="6.7265625" customWidth="1"/>
    <col min="8" max="8" width="6.1796875" customWidth="1"/>
  </cols>
  <sheetData>
    <row r="1" spans="1:10" ht="50.25" customHeight="1">
      <c r="A1" s="28"/>
      <c r="B1" s="259" t="s">
        <v>368</v>
      </c>
      <c r="C1" s="259"/>
      <c r="D1" s="259"/>
      <c r="E1" s="259"/>
      <c r="F1" s="259"/>
      <c r="G1" s="259"/>
      <c r="H1" s="259"/>
      <c r="I1" s="259"/>
      <c r="J1" s="259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>
      <c r="A3" s="138">
        <v>1</v>
      </c>
      <c r="B3" s="139" t="s">
        <v>297</v>
      </c>
      <c r="C3" s="119">
        <v>12</v>
      </c>
      <c r="D3" s="119">
        <v>14</v>
      </c>
      <c r="E3" s="119">
        <v>12</v>
      </c>
      <c r="F3" s="119">
        <v>12</v>
      </c>
      <c r="G3" s="119">
        <v>13</v>
      </c>
      <c r="H3" s="119">
        <v>63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19</v>
      </c>
      <c r="D4" s="119">
        <v>12</v>
      </c>
      <c r="E4" s="119">
        <v>14</v>
      </c>
      <c r="F4" s="119">
        <v>21</v>
      </c>
      <c r="G4" s="119">
        <v>33</v>
      </c>
      <c r="H4" s="119">
        <v>99</v>
      </c>
      <c r="I4" s="118" t="s">
        <v>22</v>
      </c>
      <c r="J4" s="118" t="s">
        <v>23</v>
      </c>
    </row>
    <row r="5" spans="1:10">
      <c r="A5" s="138">
        <v>3</v>
      </c>
      <c r="B5" s="139" t="s">
        <v>299</v>
      </c>
      <c r="C5" s="119">
        <v>12</v>
      </c>
      <c r="D5" s="119">
        <v>6</v>
      </c>
      <c r="E5" s="119">
        <v>9</v>
      </c>
      <c r="F5" s="122" t="s">
        <v>369</v>
      </c>
      <c r="G5" s="119">
        <v>13</v>
      </c>
      <c r="H5" s="122" t="s">
        <v>370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13</v>
      </c>
      <c r="D6" s="119">
        <v>14</v>
      </c>
      <c r="E6" s="119">
        <v>12</v>
      </c>
      <c r="F6" s="119">
        <v>31</v>
      </c>
      <c r="G6" s="119">
        <v>27</v>
      </c>
      <c r="H6" s="119">
        <v>97</v>
      </c>
      <c r="I6" s="118" t="s">
        <v>47</v>
      </c>
      <c r="J6" s="118" t="s">
        <v>11</v>
      </c>
    </row>
    <row r="7" spans="1:10">
      <c r="A7" s="140">
        <v>5</v>
      </c>
      <c r="B7" s="141" t="s">
        <v>300</v>
      </c>
      <c r="C7" s="119">
        <v>18</v>
      </c>
      <c r="D7" s="119">
        <v>10</v>
      </c>
      <c r="E7" s="119">
        <v>14</v>
      </c>
      <c r="F7" s="119">
        <v>31</v>
      </c>
      <c r="G7" s="119">
        <v>25</v>
      </c>
      <c r="H7" s="119">
        <v>98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16</v>
      </c>
      <c r="D8" s="119">
        <v>13</v>
      </c>
      <c r="E8" s="119">
        <v>15</v>
      </c>
      <c r="F8" s="119">
        <v>14</v>
      </c>
      <c r="G8" s="119">
        <v>11</v>
      </c>
      <c r="H8" s="119">
        <v>69</v>
      </c>
      <c r="I8" s="118" t="s">
        <v>170</v>
      </c>
      <c r="J8" s="118" t="s">
        <v>11</v>
      </c>
    </row>
    <row r="9" spans="1:10">
      <c r="A9" s="138">
        <v>7</v>
      </c>
      <c r="B9" s="139" t="s">
        <v>302</v>
      </c>
      <c r="C9" s="119">
        <v>14</v>
      </c>
      <c r="D9" s="119">
        <v>14</v>
      </c>
      <c r="E9" s="119">
        <v>12</v>
      </c>
      <c r="F9" s="119">
        <v>20</v>
      </c>
      <c r="G9" s="119">
        <v>18</v>
      </c>
      <c r="H9" s="119">
        <v>78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18</v>
      </c>
      <c r="D10" s="119">
        <v>10</v>
      </c>
      <c r="E10" s="119">
        <v>12</v>
      </c>
      <c r="F10" s="119">
        <v>30</v>
      </c>
      <c r="G10" s="119">
        <v>12</v>
      </c>
      <c r="H10" s="119">
        <v>82</v>
      </c>
      <c r="I10" s="118" t="s">
        <v>47</v>
      </c>
      <c r="J10" s="118" t="s">
        <v>11</v>
      </c>
    </row>
    <row r="11" spans="1:10">
      <c r="A11" s="138">
        <v>9</v>
      </c>
      <c r="B11" s="139" t="s">
        <v>304</v>
      </c>
      <c r="C11" s="119">
        <v>16</v>
      </c>
      <c r="D11" s="119">
        <v>13</v>
      </c>
      <c r="E11" s="119">
        <v>14</v>
      </c>
      <c r="F11" s="119">
        <v>19</v>
      </c>
      <c r="G11" s="119">
        <v>13</v>
      </c>
      <c r="H11" s="119">
        <v>75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11</v>
      </c>
      <c r="D12" s="119">
        <v>12</v>
      </c>
      <c r="E12" s="119">
        <v>15</v>
      </c>
      <c r="F12" s="119">
        <v>17</v>
      </c>
      <c r="G12" s="119">
        <v>12</v>
      </c>
      <c r="H12" s="119">
        <v>67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/>
      <c r="D13" s="119"/>
      <c r="E13" s="119"/>
      <c r="F13" s="119"/>
      <c r="G13" s="119"/>
      <c r="H13" s="119"/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20</v>
      </c>
      <c r="D14" s="119">
        <v>9</v>
      </c>
      <c r="E14" s="119">
        <v>14</v>
      </c>
      <c r="F14" s="119">
        <v>37</v>
      </c>
      <c r="G14" s="119">
        <v>41</v>
      </c>
      <c r="H14" s="119">
        <v>121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20</v>
      </c>
      <c r="D15" s="119">
        <v>13</v>
      </c>
      <c r="E15" s="119">
        <v>14</v>
      </c>
      <c r="F15" s="119">
        <v>38</v>
      </c>
      <c r="G15" s="119">
        <v>42</v>
      </c>
      <c r="H15" s="119">
        <v>127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16</v>
      </c>
      <c r="D16" s="119">
        <v>11</v>
      </c>
      <c r="E16" s="119">
        <v>15</v>
      </c>
      <c r="F16" s="119">
        <v>33</v>
      </c>
      <c r="G16" s="119">
        <v>36</v>
      </c>
      <c r="H16" s="119">
        <v>111</v>
      </c>
      <c r="I16" s="118" t="s">
        <v>22</v>
      </c>
      <c r="J16" s="118" t="s">
        <v>23</v>
      </c>
    </row>
    <row r="17" spans="1:10" ht="21">
      <c r="A17" s="140">
        <v>15</v>
      </c>
      <c r="B17" s="141" t="s">
        <v>310</v>
      </c>
      <c r="C17" s="119">
        <v>14</v>
      </c>
      <c r="D17" s="119">
        <v>14</v>
      </c>
      <c r="E17" s="119">
        <v>11</v>
      </c>
      <c r="F17" s="119">
        <v>21</v>
      </c>
      <c r="G17" s="119">
        <v>34</v>
      </c>
      <c r="H17" s="119">
        <v>94</v>
      </c>
      <c r="I17" s="118" t="s">
        <v>376</v>
      </c>
      <c r="J17" s="118" t="s">
        <v>11</v>
      </c>
    </row>
    <row r="18" spans="1:10">
      <c r="A18" s="138">
        <v>16</v>
      </c>
      <c r="B18" s="139" t="s">
        <v>311</v>
      </c>
      <c r="C18" s="119">
        <v>18</v>
      </c>
      <c r="D18" s="119">
        <v>10</v>
      </c>
      <c r="E18" s="119">
        <v>14</v>
      </c>
      <c r="F18" s="119">
        <v>29</v>
      </c>
      <c r="G18" s="119">
        <v>12</v>
      </c>
      <c r="H18" s="119">
        <v>83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/>
      <c r="D19" s="119"/>
      <c r="E19" s="119"/>
      <c r="F19" s="119"/>
      <c r="G19" s="119"/>
      <c r="H19" s="119"/>
      <c r="I19" s="118" t="s">
        <v>170</v>
      </c>
      <c r="J19" s="118" t="s">
        <v>11</v>
      </c>
    </row>
    <row r="20" spans="1:10">
      <c r="A20" s="138">
        <v>18</v>
      </c>
      <c r="B20" s="139" t="s">
        <v>313</v>
      </c>
      <c r="C20" s="119">
        <v>15</v>
      </c>
      <c r="D20" s="119">
        <v>9</v>
      </c>
      <c r="E20" s="119">
        <v>14</v>
      </c>
      <c r="F20" s="119">
        <v>18</v>
      </c>
      <c r="G20" s="119">
        <v>21</v>
      </c>
      <c r="H20" s="119">
        <v>77</v>
      </c>
      <c r="I20" s="118" t="s">
        <v>47</v>
      </c>
      <c r="J20" s="118" t="s">
        <v>11</v>
      </c>
    </row>
    <row r="21" spans="1:10" ht="21">
      <c r="A21" s="138">
        <v>19</v>
      </c>
      <c r="B21" s="139" t="s">
        <v>314</v>
      </c>
      <c r="C21" s="119">
        <v>19</v>
      </c>
      <c r="D21" s="119">
        <v>9</v>
      </c>
      <c r="E21" s="119">
        <v>14</v>
      </c>
      <c r="F21" s="119">
        <v>13</v>
      </c>
      <c r="G21" s="119">
        <v>10</v>
      </c>
      <c r="H21" s="119">
        <v>65</v>
      </c>
      <c r="I21" s="118" t="s">
        <v>376</v>
      </c>
      <c r="J21" s="118" t="s">
        <v>11</v>
      </c>
    </row>
    <row r="22" spans="1:10">
      <c r="A22" s="140">
        <v>20</v>
      </c>
      <c r="B22" s="141" t="s">
        <v>315</v>
      </c>
      <c r="C22" s="119"/>
      <c r="D22" s="119"/>
      <c r="E22" s="119"/>
      <c r="F22" s="119"/>
      <c r="G22" s="119"/>
      <c r="H22" s="119"/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16</v>
      </c>
      <c r="D23" s="119">
        <v>12</v>
      </c>
      <c r="E23" s="119">
        <v>15</v>
      </c>
      <c r="F23" s="119">
        <v>25</v>
      </c>
      <c r="G23" s="119">
        <v>22</v>
      </c>
      <c r="H23" s="119">
        <v>90</v>
      </c>
      <c r="I23" s="118" t="s">
        <v>45</v>
      </c>
      <c r="J23" s="118" t="s">
        <v>39</v>
      </c>
    </row>
    <row r="24" spans="1:10">
      <c r="A24" s="138">
        <v>22</v>
      </c>
      <c r="B24" s="139" t="s">
        <v>317</v>
      </c>
      <c r="C24" s="119">
        <v>20</v>
      </c>
      <c r="D24" s="119">
        <v>13</v>
      </c>
      <c r="E24" s="119">
        <v>15</v>
      </c>
      <c r="F24" s="119">
        <v>18</v>
      </c>
      <c r="G24" s="119">
        <v>23</v>
      </c>
      <c r="H24" s="119">
        <v>89</v>
      </c>
      <c r="I24" s="118" t="s">
        <v>170</v>
      </c>
      <c r="J24" s="118" t="s">
        <v>11</v>
      </c>
    </row>
    <row r="25" spans="1:10">
      <c r="A25" s="138">
        <v>23</v>
      </c>
      <c r="B25" s="139" t="s">
        <v>318</v>
      </c>
      <c r="C25" s="119">
        <v>17</v>
      </c>
      <c r="D25" s="119">
        <v>12</v>
      </c>
      <c r="E25" s="119">
        <v>13</v>
      </c>
      <c r="F25" s="119">
        <v>17</v>
      </c>
      <c r="G25" s="119">
        <v>11</v>
      </c>
      <c r="H25" s="119">
        <v>70</v>
      </c>
      <c r="I25" s="118" t="s">
        <v>170</v>
      </c>
      <c r="J25" s="118" t="s">
        <v>11</v>
      </c>
    </row>
    <row r="26" spans="1:10">
      <c r="A26" s="138">
        <v>24</v>
      </c>
      <c r="B26" s="139" t="s">
        <v>319</v>
      </c>
      <c r="C26" s="119"/>
      <c r="D26" s="119"/>
      <c r="E26" s="119"/>
      <c r="F26" s="119"/>
      <c r="G26" s="119"/>
      <c r="H26" s="119"/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18</v>
      </c>
      <c r="D27" s="119">
        <v>12</v>
      </c>
      <c r="E27" s="119">
        <v>14</v>
      </c>
      <c r="F27" s="119">
        <v>32</v>
      </c>
      <c r="G27" s="119">
        <v>31</v>
      </c>
      <c r="H27" s="119">
        <v>107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/>
      <c r="D28" s="119"/>
      <c r="E28" s="119"/>
      <c r="F28" s="119"/>
      <c r="G28" s="119"/>
      <c r="H28" s="119"/>
      <c r="I28" s="118" t="s">
        <v>22</v>
      </c>
      <c r="J28" s="118" t="s">
        <v>23</v>
      </c>
    </row>
    <row r="29" spans="1:10" ht="21">
      <c r="A29" s="138">
        <v>27</v>
      </c>
      <c r="B29" s="139" t="s">
        <v>322</v>
      </c>
      <c r="C29" s="119">
        <v>13</v>
      </c>
      <c r="D29" s="119">
        <v>10</v>
      </c>
      <c r="E29" s="119">
        <v>12</v>
      </c>
      <c r="F29" s="119">
        <v>34</v>
      </c>
      <c r="G29" s="119">
        <v>22</v>
      </c>
      <c r="H29" s="119">
        <v>91</v>
      </c>
      <c r="I29" s="118" t="s">
        <v>376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7">
        <v>16</v>
      </c>
      <c r="D31" s="127">
        <v>11</v>
      </c>
      <c r="E31" s="127">
        <v>13</v>
      </c>
      <c r="F31" s="127"/>
      <c r="G31" s="127"/>
      <c r="H31" s="127">
        <v>88</v>
      </c>
      <c r="I31" s="133"/>
      <c r="J31" s="133"/>
    </row>
    <row r="32" spans="1:10">
      <c r="A32" s="266" t="s">
        <v>257</v>
      </c>
      <c r="B32" s="266"/>
      <c r="C32" s="150"/>
      <c r="D32" s="150"/>
      <c r="E32" s="150"/>
      <c r="F32" s="150"/>
      <c r="G32" s="150"/>
      <c r="H32" s="133"/>
      <c r="I32" s="133"/>
      <c r="J32" s="133"/>
    </row>
    <row r="33" spans="1:10">
      <c r="A33" s="267" t="s">
        <v>352</v>
      </c>
      <c r="B33" s="267"/>
      <c r="C33" s="162" t="s">
        <v>50</v>
      </c>
      <c r="D33" s="132">
        <v>0</v>
      </c>
      <c r="E33" s="162" t="s">
        <v>195</v>
      </c>
      <c r="F33" s="132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32">
        <v>0</v>
      </c>
      <c r="E34" s="162" t="s">
        <v>193</v>
      </c>
      <c r="F34" s="132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35">
        <v>16</v>
      </c>
      <c r="E35" s="164" t="s">
        <v>10</v>
      </c>
      <c r="F35" s="135">
        <v>17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37">
        <v>25</v>
      </c>
      <c r="E36" s="164" t="s">
        <v>38</v>
      </c>
      <c r="F36" s="135"/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37">
        <v>31</v>
      </c>
      <c r="E37" s="164" t="s">
        <v>23</v>
      </c>
      <c r="F37" s="135">
        <v>29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37">
        <v>16</v>
      </c>
      <c r="E38" s="164" t="s">
        <v>45</v>
      </c>
      <c r="F38" s="134">
        <v>22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sqref="A1:J35"/>
    </sheetView>
  </sheetViews>
  <sheetFormatPr defaultRowHeight="14.5"/>
  <cols>
    <col min="1" max="1" width="4" customWidth="1"/>
    <col min="2" max="2" width="16.81640625" customWidth="1"/>
    <col min="6" max="6" width="7.1796875" customWidth="1"/>
    <col min="7" max="7" width="6.81640625" customWidth="1"/>
    <col min="8" max="8" width="6.1796875" customWidth="1"/>
    <col min="9" max="10" width="7.453125" customWidth="1"/>
  </cols>
  <sheetData>
    <row r="1" spans="1:10" ht="37.5" customHeight="1">
      <c r="A1" s="148"/>
      <c r="B1" s="268" t="s">
        <v>367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10</v>
      </c>
      <c r="D3" s="98">
        <v>7</v>
      </c>
      <c r="E3" s="98">
        <v>10</v>
      </c>
      <c r="F3" s="98">
        <v>21</v>
      </c>
      <c r="G3" s="98">
        <v>12</v>
      </c>
      <c r="H3" s="98">
        <v>60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16</v>
      </c>
      <c r="D4" s="98">
        <v>10</v>
      </c>
      <c r="E4" s="98">
        <v>12</v>
      </c>
      <c r="F4" s="98">
        <v>22</v>
      </c>
      <c r="G4" s="98">
        <v>19</v>
      </c>
      <c r="H4" s="98">
        <v>79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18</v>
      </c>
      <c r="D5" s="98">
        <v>5</v>
      </c>
      <c r="E5" s="98">
        <v>14</v>
      </c>
      <c r="F5" s="98">
        <v>31</v>
      </c>
      <c r="G5" s="98">
        <v>11</v>
      </c>
      <c r="H5" s="98">
        <v>79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18</v>
      </c>
      <c r="D6" s="98">
        <v>12</v>
      </c>
      <c r="E6" s="98">
        <v>15</v>
      </c>
      <c r="F6" s="98">
        <v>15</v>
      </c>
      <c r="G6" s="98">
        <v>15</v>
      </c>
      <c r="H6" s="98">
        <v>75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18</v>
      </c>
      <c r="D7" s="98">
        <v>15</v>
      </c>
      <c r="E7" s="98">
        <v>15</v>
      </c>
      <c r="F7" s="98">
        <v>14</v>
      </c>
      <c r="G7" s="98">
        <v>29</v>
      </c>
      <c r="H7" s="98">
        <v>91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13</v>
      </c>
      <c r="D8" s="98">
        <v>15</v>
      </c>
      <c r="E8" s="98">
        <v>14</v>
      </c>
      <c r="F8" s="98">
        <v>33</v>
      </c>
      <c r="G8" s="98">
        <v>38</v>
      </c>
      <c r="H8" s="98">
        <v>113</v>
      </c>
      <c r="I8" s="99" t="s">
        <v>11</v>
      </c>
      <c r="J8" s="99" t="s">
        <v>362</v>
      </c>
    </row>
    <row r="9" spans="1:10" ht="23">
      <c r="A9" s="142">
        <v>7</v>
      </c>
      <c r="B9" s="143" t="s">
        <v>329</v>
      </c>
      <c r="C9" s="98">
        <v>15</v>
      </c>
      <c r="D9" s="98">
        <v>11</v>
      </c>
      <c r="E9" s="98">
        <v>13</v>
      </c>
      <c r="F9" s="98">
        <v>35</v>
      </c>
      <c r="G9" s="98">
        <v>28</v>
      </c>
      <c r="H9" s="98">
        <v>102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8</v>
      </c>
      <c r="D10" s="98">
        <v>11</v>
      </c>
      <c r="E10" s="98">
        <v>10</v>
      </c>
      <c r="F10" s="98">
        <v>15</v>
      </c>
      <c r="G10" s="98">
        <v>11</v>
      </c>
      <c r="H10" s="98">
        <v>55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13</v>
      </c>
      <c r="D11" s="98">
        <v>12</v>
      </c>
      <c r="E11" s="98">
        <v>15</v>
      </c>
      <c r="F11" s="98">
        <v>33</v>
      </c>
      <c r="G11" s="98">
        <v>35</v>
      </c>
      <c r="H11" s="98">
        <v>108</v>
      </c>
      <c r="I11" s="99" t="s">
        <v>22</v>
      </c>
      <c r="J11" s="99" t="s">
        <v>23</v>
      </c>
    </row>
    <row r="12" spans="1:10" ht="23">
      <c r="A12" s="144">
        <v>10</v>
      </c>
      <c r="B12" s="145" t="s">
        <v>208</v>
      </c>
      <c r="C12" s="98">
        <v>18</v>
      </c>
      <c r="D12" s="98">
        <v>14</v>
      </c>
      <c r="E12" s="98">
        <v>15</v>
      </c>
      <c r="F12" s="98">
        <v>38</v>
      </c>
      <c r="G12" s="98">
        <v>15</v>
      </c>
      <c r="H12" s="98">
        <v>100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19</v>
      </c>
      <c r="D13" s="98">
        <v>15</v>
      </c>
      <c r="E13" s="98">
        <v>15</v>
      </c>
      <c r="F13" s="98">
        <v>31</v>
      </c>
      <c r="G13" s="98">
        <v>40</v>
      </c>
      <c r="H13" s="98">
        <v>120</v>
      </c>
      <c r="I13" s="99" t="s">
        <v>22</v>
      </c>
      <c r="J13" s="99" t="s">
        <v>23</v>
      </c>
    </row>
    <row r="14" spans="1:10" ht="23">
      <c r="A14" s="142">
        <v>12</v>
      </c>
      <c r="B14" s="143" t="s">
        <v>333</v>
      </c>
      <c r="C14" s="98">
        <v>19</v>
      </c>
      <c r="D14" s="98">
        <v>13</v>
      </c>
      <c r="E14" s="98">
        <v>15</v>
      </c>
      <c r="F14" s="98">
        <v>33</v>
      </c>
      <c r="G14" s="98">
        <v>31</v>
      </c>
      <c r="H14" s="98">
        <v>111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/>
      <c r="D15" s="98"/>
      <c r="E15" s="98"/>
      <c r="F15" s="98"/>
      <c r="G15" s="98"/>
      <c r="H15" s="98"/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9</v>
      </c>
      <c r="D16" s="98">
        <v>6</v>
      </c>
      <c r="E16" s="98">
        <v>7</v>
      </c>
      <c r="F16" s="98">
        <v>25</v>
      </c>
      <c r="G16" s="98">
        <v>27</v>
      </c>
      <c r="H16" s="98">
        <v>74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18</v>
      </c>
      <c r="D17" s="98">
        <v>12</v>
      </c>
      <c r="E17" s="98">
        <v>13</v>
      </c>
      <c r="F17" s="98">
        <v>25</v>
      </c>
      <c r="G17" s="98">
        <v>16</v>
      </c>
      <c r="H17" s="98">
        <v>84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18</v>
      </c>
      <c r="D18" s="98">
        <v>13</v>
      </c>
      <c r="E18" s="98">
        <v>15</v>
      </c>
      <c r="F18" s="98">
        <v>20</v>
      </c>
      <c r="G18" s="98">
        <v>17</v>
      </c>
      <c r="H18" s="98">
        <v>83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12</v>
      </c>
      <c r="D19" s="98">
        <v>11</v>
      </c>
      <c r="E19" s="98">
        <v>14</v>
      </c>
      <c r="F19" s="98">
        <v>38</v>
      </c>
      <c r="G19" s="98">
        <v>26</v>
      </c>
      <c r="H19" s="98">
        <v>101</v>
      </c>
      <c r="I19" s="99" t="s">
        <v>22</v>
      </c>
      <c r="J19" s="99" t="s">
        <v>23</v>
      </c>
    </row>
    <row r="20" spans="1:10" ht="23">
      <c r="A20" s="142">
        <v>18</v>
      </c>
      <c r="B20" s="143" t="s">
        <v>339</v>
      </c>
      <c r="C20" s="98">
        <v>13</v>
      </c>
      <c r="D20" s="98">
        <v>12</v>
      </c>
      <c r="E20" s="98">
        <v>15</v>
      </c>
      <c r="F20" s="98">
        <v>39</v>
      </c>
      <c r="G20" s="98">
        <v>30</v>
      </c>
      <c r="H20" s="98">
        <v>109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8</v>
      </c>
      <c r="D21" s="98">
        <v>14</v>
      </c>
      <c r="E21" s="98">
        <v>7</v>
      </c>
      <c r="F21" s="98">
        <v>28</v>
      </c>
      <c r="G21" s="98">
        <v>31</v>
      </c>
      <c r="H21" s="98">
        <v>88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11</v>
      </c>
      <c r="D22" s="152">
        <v>8</v>
      </c>
      <c r="E22" s="152">
        <v>11</v>
      </c>
      <c r="F22" s="152">
        <v>32</v>
      </c>
      <c r="G22" s="152">
        <v>37</v>
      </c>
      <c r="H22" s="152">
        <v>99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17</v>
      </c>
      <c r="D23" s="98">
        <v>13</v>
      </c>
      <c r="E23" s="98">
        <v>15</v>
      </c>
      <c r="F23" s="98">
        <v>40</v>
      </c>
      <c r="G23" s="98">
        <v>26</v>
      </c>
      <c r="H23" s="98">
        <v>111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15</v>
      </c>
      <c r="D24" s="98">
        <v>14</v>
      </c>
      <c r="E24" s="98">
        <v>14</v>
      </c>
      <c r="F24" s="98">
        <v>24</v>
      </c>
      <c r="G24" s="98">
        <v>18</v>
      </c>
      <c r="H24" s="98">
        <v>85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15</v>
      </c>
      <c r="D25" s="98">
        <v>14</v>
      </c>
      <c r="E25" s="98">
        <v>11</v>
      </c>
      <c r="F25" s="98">
        <v>26</v>
      </c>
      <c r="G25" s="98">
        <v>30</v>
      </c>
      <c r="H25" s="98">
        <v>96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12</v>
      </c>
      <c r="D26" s="98">
        <v>13</v>
      </c>
      <c r="E26" s="98">
        <v>13</v>
      </c>
      <c r="F26" s="98">
        <v>33</v>
      </c>
      <c r="G26" s="98">
        <v>26</v>
      </c>
      <c r="H26" s="98">
        <v>97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13</v>
      </c>
      <c r="D27" s="98">
        <v>15</v>
      </c>
      <c r="E27" s="98">
        <v>11</v>
      </c>
      <c r="F27" s="98">
        <v>22</v>
      </c>
      <c r="G27" s="98">
        <v>15</v>
      </c>
      <c r="H27" s="98">
        <v>76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12</v>
      </c>
      <c r="D28" s="98">
        <v>12</v>
      </c>
      <c r="E28" s="98">
        <v>15</v>
      </c>
      <c r="F28" s="98">
        <v>32</v>
      </c>
      <c r="G28" s="98">
        <v>29</v>
      </c>
      <c r="H28" s="98">
        <v>100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19</v>
      </c>
      <c r="D29" s="101">
        <v>11</v>
      </c>
      <c r="E29" s="101">
        <v>14</v>
      </c>
      <c r="F29" s="101">
        <v>33</v>
      </c>
      <c r="G29" s="101">
        <v>5</v>
      </c>
      <c r="H29" s="101">
        <v>82</v>
      </c>
      <c r="I29" s="102" t="s">
        <v>22</v>
      </c>
      <c r="J29" s="102" t="s">
        <v>23</v>
      </c>
    </row>
    <row r="30" spans="1:10">
      <c r="A30" s="154"/>
      <c r="B30" s="103" t="s">
        <v>96</v>
      </c>
      <c r="C30" s="104">
        <v>14</v>
      </c>
      <c r="D30" s="104">
        <v>11</v>
      </c>
      <c r="E30" s="104">
        <v>13</v>
      </c>
      <c r="F30" s="105"/>
      <c r="G30" s="105"/>
      <c r="H30" s="104">
        <v>92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10">
        <v>23</v>
      </c>
      <c r="E31" s="155" t="s">
        <v>45</v>
      </c>
      <c r="F31" s="110">
        <v>29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10">
        <v>28</v>
      </c>
      <c r="E32" s="155" t="s">
        <v>193</v>
      </c>
      <c r="F32" s="110">
        <v>32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13">
        <v>29</v>
      </c>
      <c r="E33" s="157" t="s">
        <v>10</v>
      </c>
      <c r="F33" s="113">
        <v>32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13">
        <v>24</v>
      </c>
      <c r="E34" s="157" t="s">
        <v>47</v>
      </c>
      <c r="F34" s="113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13">
        <v>28</v>
      </c>
      <c r="E35" s="157" t="s">
        <v>23</v>
      </c>
      <c r="F35" s="113">
        <v>21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M8" sqref="M8"/>
    </sheetView>
  </sheetViews>
  <sheetFormatPr defaultRowHeight="14.5"/>
  <cols>
    <col min="1" max="1" width="4.7265625" customWidth="1"/>
    <col min="2" max="2" width="13.81640625" customWidth="1"/>
    <col min="8" max="8" width="8.26953125" customWidth="1"/>
  </cols>
  <sheetData>
    <row r="1" spans="1:11" ht="50.25" customHeight="1">
      <c r="A1" s="28"/>
      <c r="B1" s="259" t="s">
        <v>375</v>
      </c>
      <c r="C1" s="259"/>
      <c r="D1" s="259"/>
      <c r="E1" s="259"/>
      <c r="F1" s="259"/>
      <c r="G1" s="259"/>
      <c r="H1" s="259"/>
      <c r="I1" s="259"/>
      <c r="J1" s="259"/>
    </row>
    <row r="2" spans="1:11">
      <c r="A2" s="159" t="s">
        <v>0</v>
      </c>
      <c r="B2" s="159" t="s">
        <v>1</v>
      </c>
      <c r="C2" s="168">
        <v>44817</v>
      </c>
      <c r="D2" s="168">
        <v>44827</v>
      </c>
      <c r="E2" s="168">
        <v>44840</v>
      </c>
      <c r="F2" s="168">
        <v>44852</v>
      </c>
      <c r="G2" s="168">
        <v>44855</v>
      </c>
      <c r="H2" s="168">
        <v>44863</v>
      </c>
      <c r="I2" s="171" t="s">
        <v>51</v>
      </c>
      <c r="J2" s="172" t="s">
        <v>373</v>
      </c>
      <c r="K2" s="172" t="s">
        <v>374</v>
      </c>
    </row>
    <row r="3" spans="1:11" ht="21">
      <c r="A3" s="138">
        <v>1</v>
      </c>
      <c r="B3" s="139" t="s">
        <v>297</v>
      </c>
      <c r="C3" s="119">
        <v>43</v>
      </c>
      <c r="D3" s="119">
        <v>67</v>
      </c>
      <c r="E3" s="119">
        <v>55</v>
      </c>
      <c r="F3" s="119">
        <v>60</v>
      </c>
      <c r="G3" s="119">
        <v>61</v>
      </c>
      <c r="H3" s="119">
        <v>63</v>
      </c>
      <c r="I3" s="121">
        <v>58</v>
      </c>
      <c r="J3" s="120" t="s">
        <v>170</v>
      </c>
      <c r="K3" s="120" t="s">
        <v>11</v>
      </c>
    </row>
    <row r="4" spans="1:11">
      <c r="A4" s="138">
        <v>2</v>
      </c>
      <c r="B4" s="139" t="s">
        <v>298</v>
      </c>
      <c r="C4" s="119">
        <v>60</v>
      </c>
      <c r="D4" s="119">
        <v>85</v>
      </c>
      <c r="E4" s="119">
        <v>78</v>
      </c>
      <c r="F4" s="119">
        <v>83</v>
      </c>
      <c r="G4" s="119">
        <v>56</v>
      </c>
      <c r="H4" s="119">
        <v>99</v>
      </c>
      <c r="I4" s="121">
        <v>76</v>
      </c>
      <c r="J4" s="120" t="s">
        <v>30</v>
      </c>
      <c r="K4" s="120" t="s">
        <v>22</v>
      </c>
    </row>
    <row r="5" spans="1:11">
      <c r="A5" s="138">
        <v>3</v>
      </c>
      <c r="B5" s="139" t="s">
        <v>299</v>
      </c>
      <c r="C5" s="122" t="s">
        <v>350</v>
      </c>
      <c r="D5" s="122" t="s">
        <v>355</v>
      </c>
      <c r="E5" s="122" t="s">
        <v>359</v>
      </c>
      <c r="F5" s="122" t="s">
        <v>361</v>
      </c>
      <c r="G5" s="122"/>
      <c r="H5" s="122" t="s">
        <v>370</v>
      </c>
      <c r="I5" s="121">
        <v>62</v>
      </c>
      <c r="J5" s="120" t="s">
        <v>22</v>
      </c>
      <c r="K5" s="120" t="s">
        <v>47</v>
      </c>
    </row>
    <row r="6" spans="1:11">
      <c r="A6" s="138">
        <v>4</v>
      </c>
      <c r="B6" s="139" t="s">
        <v>284</v>
      </c>
      <c r="C6" s="119">
        <v>68</v>
      </c>
      <c r="D6" s="119">
        <v>59</v>
      </c>
      <c r="E6" s="119">
        <v>89</v>
      </c>
      <c r="F6" s="119">
        <v>73</v>
      </c>
      <c r="G6" s="119">
        <v>78</v>
      </c>
      <c r="H6" s="119">
        <v>97</v>
      </c>
      <c r="I6" s="121">
        <v>77</v>
      </c>
      <c r="J6" s="120" t="s">
        <v>285</v>
      </c>
      <c r="K6" s="120" t="s">
        <v>47</v>
      </c>
    </row>
    <row r="7" spans="1:11">
      <c r="A7" s="140">
        <v>5</v>
      </c>
      <c r="B7" s="141" t="s">
        <v>300</v>
      </c>
      <c r="C7" s="119">
        <v>60</v>
      </c>
      <c r="D7" s="119">
        <v>74</v>
      </c>
      <c r="E7" s="119">
        <v>88</v>
      </c>
      <c r="F7" s="119">
        <v>82</v>
      </c>
      <c r="G7" s="119">
        <v>84</v>
      </c>
      <c r="H7" s="119">
        <v>98</v>
      </c>
      <c r="I7" s="121">
        <v>81</v>
      </c>
      <c r="J7" s="120" t="s">
        <v>22</v>
      </c>
      <c r="K7" s="120" t="s">
        <v>23</v>
      </c>
    </row>
    <row r="8" spans="1:11" ht="21">
      <c r="A8" s="138">
        <v>6</v>
      </c>
      <c r="B8" s="139" t="s">
        <v>301</v>
      </c>
      <c r="C8" s="119">
        <v>56</v>
      </c>
      <c r="D8" s="119">
        <v>58</v>
      </c>
      <c r="E8" s="119">
        <v>65</v>
      </c>
      <c r="F8" s="119">
        <v>69</v>
      </c>
      <c r="G8" s="119">
        <v>70</v>
      </c>
      <c r="H8" s="119">
        <v>69</v>
      </c>
      <c r="I8" s="121">
        <v>64.5</v>
      </c>
      <c r="J8" s="120" t="s">
        <v>11</v>
      </c>
      <c r="K8" s="120" t="s">
        <v>10</v>
      </c>
    </row>
    <row r="9" spans="1:11">
      <c r="A9" s="138">
        <v>7</v>
      </c>
      <c r="B9" s="139" t="s">
        <v>302</v>
      </c>
      <c r="C9" s="119">
        <v>41</v>
      </c>
      <c r="D9" s="119">
        <v>69</v>
      </c>
      <c r="E9" s="119">
        <v>54</v>
      </c>
      <c r="F9" s="119">
        <v>69</v>
      </c>
      <c r="G9" s="119">
        <v>62</v>
      </c>
      <c r="H9" s="119">
        <v>78</v>
      </c>
      <c r="I9" s="121">
        <v>62</v>
      </c>
      <c r="J9" s="120" t="s">
        <v>22</v>
      </c>
      <c r="K9" s="120" t="s">
        <v>47</v>
      </c>
    </row>
    <row r="10" spans="1:11">
      <c r="A10" s="138">
        <v>8</v>
      </c>
      <c r="B10" s="139" t="s">
        <v>303</v>
      </c>
      <c r="C10" s="119">
        <v>50</v>
      </c>
      <c r="D10" s="119">
        <v>67</v>
      </c>
      <c r="E10" s="119">
        <v>56</v>
      </c>
      <c r="F10" s="119">
        <v>64</v>
      </c>
      <c r="G10" s="119">
        <v>65</v>
      </c>
      <c r="H10" s="119">
        <v>82</v>
      </c>
      <c r="I10" s="121">
        <v>64</v>
      </c>
      <c r="J10" s="120" t="s">
        <v>285</v>
      </c>
      <c r="K10" s="120" t="s">
        <v>47</v>
      </c>
    </row>
    <row r="11" spans="1:11" ht="21">
      <c r="A11" s="138">
        <v>9</v>
      </c>
      <c r="B11" s="139" t="s">
        <v>304</v>
      </c>
      <c r="C11" s="119">
        <v>47</v>
      </c>
      <c r="D11" s="119">
        <v>41</v>
      </c>
      <c r="E11" s="119">
        <v>58</v>
      </c>
      <c r="F11" s="119">
        <v>66</v>
      </c>
      <c r="G11" s="119">
        <v>60</v>
      </c>
      <c r="H11" s="119">
        <v>75</v>
      </c>
      <c r="I11" s="121">
        <v>57</v>
      </c>
      <c r="J11" s="120" t="s">
        <v>170</v>
      </c>
      <c r="K11" s="120" t="s">
        <v>11</v>
      </c>
    </row>
    <row r="12" spans="1:11">
      <c r="A12" s="140">
        <v>10</v>
      </c>
      <c r="B12" s="141" t="s">
        <v>305</v>
      </c>
      <c r="C12" s="119"/>
      <c r="D12" s="119">
        <v>54</v>
      </c>
      <c r="E12" s="119">
        <v>77</v>
      </c>
      <c r="F12" s="119">
        <v>77</v>
      </c>
      <c r="G12" s="119">
        <v>75</v>
      </c>
      <c r="H12" s="119">
        <v>67</v>
      </c>
      <c r="I12" s="121">
        <v>70</v>
      </c>
      <c r="J12" s="120" t="s">
        <v>285</v>
      </c>
      <c r="K12" s="120" t="s">
        <v>10</v>
      </c>
    </row>
    <row r="13" spans="1:11">
      <c r="A13" s="138">
        <v>11</v>
      </c>
      <c r="B13" s="139" t="s">
        <v>306</v>
      </c>
      <c r="C13" s="119">
        <v>57</v>
      </c>
      <c r="D13" s="119">
        <v>68</v>
      </c>
      <c r="E13" s="119">
        <v>85</v>
      </c>
      <c r="F13" s="119">
        <v>72</v>
      </c>
      <c r="G13" s="119">
        <v>95</v>
      </c>
      <c r="H13" s="119"/>
      <c r="I13" s="121">
        <v>75</v>
      </c>
      <c r="J13" s="120" t="s">
        <v>351</v>
      </c>
      <c r="K13" s="120" t="s">
        <v>23</v>
      </c>
    </row>
    <row r="14" spans="1:11">
      <c r="A14" s="138">
        <v>12</v>
      </c>
      <c r="B14" s="139" t="s">
        <v>307</v>
      </c>
      <c r="C14" s="119">
        <v>38</v>
      </c>
      <c r="D14" s="119">
        <v>68</v>
      </c>
      <c r="E14" s="119">
        <v>84</v>
      </c>
      <c r="F14" s="119">
        <v>64</v>
      </c>
      <c r="G14" s="119">
        <v>63</v>
      </c>
      <c r="H14" s="119">
        <v>121</v>
      </c>
      <c r="I14" s="121">
        <v>73</v>
      </c>
      <c r="J14" s="120" t="s">
        <v>351</v>
      </c>
      <c r="K14" s="120" t="s">
        <v>23</v>
      </c>
    </row>
    <row r="15" spans="1:11">
      <c r="A15" s="138">
        <v>13</v>
      </c>
      <c r="B15" s="139" t="s">
        <v>308</v>
      </c>
      <c r="C15" s="119">
        <v>48</v>
      </c>
      <c r="D15" s="119">
        <v>68</v>
      </c>
      <c r="E15" s="119">
        <v>86</v>
      </c>
      <c r="F15" s="119">
        <v>84</v>
      </c>
      <c r="G15" s="119">
        <v>61</v>
      </c>
      <c r="H15" s="119">
        <v>127</v>
      </c>
      <c r="I15" s="121">
        <v>79</v>
      </c>
      <c r="J15" s="120" t="s">
        <v>22</v>
      </c>
      <c r="K15" s="120" t="s">
        <v>23</v>
      </c>
    </row>
    <row r="16" spans="1:11">
      <c r="A16" s="138">
        <v>14</v>
      </c>
      <c r="B16" s="139" t="s">
        <v>309</v>
      </c>
      <c r="C16" s="119">
        <v>78</v>
      </c>
      <c r="D16" s="119">
        <v>92</v>
      </c>
      <c r="E16" s="119"/>
      <c r="F16" s="119">
        <v>87</v>
      </c>
      <c r="G16" s="119">
        <v>85</v>
      </c>
      <c r="H16" s="119">
        <v>111</v>
      </c>
      <c r="I16" s="121">
        <v>90</v>
      </c>
      <c r="J16" s="120" t="s">
        <v>22</v>
      </c>
      <c r="K16" s="120" t="s">
        <v>23</v>
      </c>
    </row>
    <row r="17" spans="1:11" ht="21">
      <c r="A17" s="140">
        <v>15</v>
      </c>
      <c r="B17" s="141" t="s">
        <v>310</v>
      </c>
      <c r="C17" s="119">
        <v>47</v>
      </c>
      <c r="D17" s="119">
        <v>60</v>
      </c>
      <c r="E17" s="119">
        <v>59</v>
      </c>
      <c r="F17" s="119">
        <v>63</v>
      </c>
      <c r="G17" s="119"/>
      <c r="H17" s="119">
        <v>94</v>
      </c>
      <c r="I17" s="121">
        <v>64</v>
      </c>
      <c r="J17" s="120" t="s">
        <v>11</v>
      </c>
      <c r="K17" s="120" t="s">
        <v>10</v>
      </c>
    </row>
    <row r="18" spans="1:11">
      <c r="A18" s="138">
        <v>16</v>
      </c>
      <c r="B18" s="139" t="s">
        <v>311</v>
      </c>
      <c r="C18" s="119">
        <v>59</v>
      </c>
      <c r="D18" s="119">
        <v>63</v>
      </c>
      <c r="E18" s="119">
        <v>69</v>
      </c>
      <c r="F18" s="119">
        <v>74</v>
      </c>
      <c r="G18" s="119">
        <v>75</v>
      </c>
      <c r="H18" s="119">
        <v>83</v>
      </c>
      <c r="I18" s="121">
        <v>70</v>
      </c>
      <c r="J18" s="120" t="s">
        <v>22</v>
      </c>
      <c r="K18" s="120" t="s">
        <v>47</v>
      </c>
    </row>
    <row r="19" spans="1:11">
      <c r="A19" s="138">
        <v>17</v>
      </c>
      <c r="B19" s="139" t="s">
        <v>312</v>
      </c>
      <c r="C19" s="119">
        <v>47</v>
      </c>
      <c r="D19" s="119">
        <v>64</v>
      </c>
      <c r="E19" s="119">
        <v>52</v>
      </c>
      <c r="F19" s="119">
        <v>69</v>
      </c>
      <c r="G19" s="119">
        <v>64</v>
      </c>
      <c r="H19" s="119"/>
      <c r="I19" s="121">
        <v>59</v>
      </c>
      <c r="J19" s="120" t="s">
        <v>285</v>
      </c>
      <c r="K19" s="120" t="s">
        <v>10</v>
      </c>
    </row>
    <row r="20" spans="1:11" ht="21">
      <c r="A20" s="138">
        <v>18</v>
      </c>
      <c r="B20" s="139" t="s">
        <v>313</v>
      </c>
      <c r="C20" s="119">
        <v>66</v>
      </c>
      <c r="D20" s="119">
        <v>77</v>
      </c>
      <c r="E20" s="119">
        <v>79</v>
      </c>
      <c r="F20" s="119">
        <v>76</v>
      </c>
      <c r="G20" s="119">
        <v>83</v>
      </c>
      <c r="H20" s="119">
        <v>77</v>
      </c>
      <c r="I20" s="121">
        <v>76</v>
      </c>
      <c r="J20" s="120" t="s">
        <v>47</v>
      </c>
      <c r="K20" s="120" t="s">
        <v>11</v>
      </c>
    </row>
    <row r="21" spans="1:11" ht="21">
      <c r="A21" s="138">
        <v>19</v>
      </c>
      <c r="B21" s="139" t="s">
        <v>314</v>
      </c>
      <c r="C21" s="119">
        <v>43</v>
      </c>
      <c r="D21" s="119">
        <v>51</v>
      </c>
      <c r="E21" s="119">
        <v>59</v>
      </c>
      <c r="F21" s="119">
        <v>51</v>
      </c>
      <c r="G21" s="119">
        <v>69</v>
      </c>
      <c r="H21" s="119">
        <v>65</v>
      </c>
      <c r="I21" s="121">
        <v>56</v>
      </c>
      <c r="J21" s="120" t="s">
        <v>47</v>
      </c>
      <c r="K21" s="120" t="s">
        <v>11</v>
      </c>
    </row>
    <row r="22" spans="1:11">
      <c r="A22" s="140">
        <v>20</v>
      </c>
      <c r="B22" s="141" t="s">
        <v>315</v>
      </c>
      <c r="C22" s="119">
        <v>59</v>
      </c>
      <c r="D22" s="119">
        <v>74</v>
      </c>
      <c r="E22" s="119">
        <v>80</v>
      </c>
      <c r="F22" s="119">
        <v>76</v>
      </c>
      <c r="G22" s="119">
        <v>60</v>
      </c>
      <c r="H22" s="119"/>
      <c r="I22" s="121">
        <v>69</v>
      </c>
      <c r="J22" s="120" t="s">
        <v>22</v>
      </c>
      <c r="K22" s="120" t="s">
        <v>23</v>
      </c>
    </row>
    <row r="23" spans="1:11">
      <c r="A23" s="138">
        <v>21</v>
      </c>
      <c r="B23" s="139" t="s">
        <v>316</v>
      </c>
      <c r="C23" s="119">
        <v>53</v>
      </c>
      <c r="D23" s="119">
        <v>81</v>
      </c>
      <c r="E23" s="119">
        <v>79</v>
      </c>
      <c r="F23" s="119">
        <v>74</v>
      </c>
      <c r="G23" s="119">
        <v>85</v>
      </c>
      <c r="H23" s="119">
        <v>90</v>
      </c>
      <c r="I23" s="121">
        <v>77</v>
      </c>
      <c r="J23" s="120" t="s">
        <v>39</v>
      </c>
      <c r="K23" s="120" t="s">
        <v>45</v>
      </c>
    </row>
    <row r="24" spans="1:11" ht="21">
      <c r="A24" s="138">
        <v>22</v>
      </c>
      <c r="B24" s="139" t="s">
        <v>317</v>
      </c>
      <c r="C24" s="119">
        <v>65</v>
      </c>
      <c r="D24" s="119">
        <v>65</v>
      </c>
      <c r="E24" s="119">
        <v>77</v>
      </c>
      <c r="F24" s="119">
        <v>92</v>
      </c>
      <c r="G24" s="119">
        <v>72</v>
      </c>
      <c r="H24" s="119">
        <v>89</v>
      </c>
      <c r="I24" s="121">
        <v>76</v>
      </c>
      <c r="J24" s="120" t="s">
        <v>11</v>
      </c>
      <c r="K24" s="120" t="s">
        <v>10</v>
      </c>
    </row>
    <row r="25" spans="1:11" ht="21">
      <c r="A25" s="138">
        <v>23</v>
      </c>
      <c r="B25" s="139" t="s">
        <v>318</v>
      </c>
      <c r="C25" s="119">
        <v>53</v>
      </c>
      <c r="D25" s="119">
        <v>61</v>
      </c>
      <c r="E25" s="119">
        <v>59</v>
      </c>
      <c r="F25" s="119">
        <v>72</v>
      </c>
      <c r="G25" s="119"/>
      <c r="H25" s="119">
        <v>70</v>
      </c>
      <c r="I25" s="121">
        <v>63</v>
      </c>
      <c r="J25" s="120" t="s">
        <v>11</v>
      </c>
      <c r="K25" s="120" t="s">
        <v>10</v>
      </c>
    </row>
    <row r="26" spans="1:11">
      <c r="A26" s="138">
        <v>24</v>
      </c>
      <c r="B26" s="139" t="s">
        <v>319</v>
      </c>
      <c r="C26" s="119">
        <v>70</v>
      </c>
      <c r="D26" s="119">
        <v>82</v>
      </c>
      <c r="E26" s="119">
        <v>82</v>
      </c>
      <c r="F26" s="119">
        <v>85</v>
      </c>
      <c r="G26" s="119">
        <v>88</v>
      </c>
      <c r="H26" s="119"/>
      <c r="I26" s="121">
        <v>81</v>
      </c>
      <c r="J26" s="120" t="s">
        <v>38</v>
      </c>
      <c r="K26" s="120" t="s">
        <v>39</v>
      </c>
    </row>
    <row r="27" spans="1:11">
      <c r="A27" s="140">
        <v>25</v>
      </c>
      <c r="B27" s="141" t="s">
        <v>320</v>
      </c>
      <c r="C27" s="119">
        <v>63</v>
      </c>
      <c r="D27" s="119">
        <v>89</v>
      </c>
      <c r="E27" s="119">
        <v>91</v>
      </c>
      <c r="F27" s="119">
        <v>78</v>
      </c>
      <c r="G27" s="119">
        <v>73</v>
      </c>
      <c r="H27" s="119">
        <v>107</v>
      </c>
      <c r="I27" s="121">
        <v>83</v>
      </c>
      <c r="J27" s="120" t="s">
        <v>22</v>
      </c>
      <c r="K27" s="120" t="s">
        <v>23</v>
      </c>
    </row>
    <row r="28" spans="1:11">
      <c r="A28" s="138">
        <v>26</v>
      </c>
      <c r="B28" s="139" t="s">
        <v>321</v>
      </c>
      <c r="C28" s="119">
        <v>69</v>
      </c>
      <c r="D28" s="119"/>
      <c r="E28" s="119">
        <v>80</v>
      </c>
      <c r="F28" s="119">
        <v>81</v>
      </c>
      <c r="G28" s="119">
        <v>95</v>
      </c>
      <c r="H28" s="119"/>
      <c r="I28" s="121">
        <v>81</v>
      </c>
      <c r="J28" s="120" t="s">
        <v>22</v>
      </c>
      <c r="K28" s="120" t="s">
        <v>23</v>
      </c>
    </row>
    <row r="29" spans="1:11" ht="21">
      <c r="A29" s="138">
        <v>27</v>
      </c>
      <c r="B29" s="139" t="s">
        <v>322</v>
      </c>
      <c r="C29" s="119">
        <v>56</v>
      </c>
      <c r="D29" s="119">
        <v>70</v>
      </c>
      <c r="E29" s="119">
        <v>73</v>
      </c>
      <c r="F29" s="119">
        <v>59</v>
      </c>
      <c r="G29" s="119">
        <v>70</v>
      </c>
      <c r="H29" s="119">
        <v>91</v>
      </c>
      <c r="I29" s="121">
        <v>69</v>
      </c>
      <c r="J29" s="120" t="s">
        <v>47</v>
      </c>
      <c r="K29" s="120" t="s">
        <v>11</v>
      </c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K30"/>
  <sheetViews>
    <sheetView workbookViewId="0">
      <selection activeCell="O8" sqref="O8"/>
    </sheetView>
  </sheetViews>
  <sheetFormatPr defaultRowHeight="14.5"/>
  <cols>
    <col min="1" max="1" width="4.1796875" customWidth="1"/>
    <col min="2" max="2" width="20.81640625" customWidth="1"/>
  </cols>
  <sheetData>
    <row r="1" spans="1:11" ht="41.25" customHeight="1">
      <c r="A1" s="148"/>
      <c r="B1" s="268" t="s">
        <v>372</v>
      </c>
      <c r="C1" s="268"/>
      <c r="D1" s="268"/>
      <c r="E1" s="268"/>
      <c r="F1" s="268"/>
      <c r="G1" s="268"/>
      <c r="H1" s="268"/>
      <c r="I1" s="268"/>
      <c r="J1" s="268"/>
    </row>
    <row r="2" spans="1:11" ht="23">
      <c r="A2" s="151" t="s">
        <v>0</v>
      </c>
      <c r="B2" s="151" t="s">
        <v>1</v>
      </c>
      <c r="C2" s="169">
        <v>44817</v>
      </c>
      <c r="D2" s="169">
        <v>44857</v>
      </c>
      <c r="E2" s="169">
        <v>44840</v>
      </c>
      <c r="F2" s="169">
        <v>44852</v>
      </c>
      <c r="G2" s="169">
        <v>44855</v>
      </c>
      <c r="H2" s="169">
        <v>44863</v>
      </c>
      <c r="I2" s="151" t="s">
        <v>51</v>
      </c>
      <c r="J2" s="151" t="s">
        <v>5</v>
      </c>
      <c r="K2" s="151" t="s">
        <v>371</v>
      </c>
    </row>
    <row r="3" spans="1:11">
      <c r="A3" s="142">
        <v>1</v>
      </c>
      <c r="B3" s="143" t="s">
        <v>323</v>
      </c>
      <c r="C3" s="98">
        <v>68</v>
      </c>
      <c r="D3" s="98">
        <v>46</v>
      </c>
      <c r="E3" s="98">
        <v>74</v>
      </c>
      <c r="F3" s="98">
        <v>61</v>
      </c>
      <c r="G3" s="98">
        <v>53</v>
      </c>
      <c r="H3" s="98">
        <v>60</v>
      </c>
      <c r="I3" s="94">
        <v>60</v>
      </c>
      <c r="J3" s="99" t="s">
        <v>23</v>
      </c>
      <c r="K3" s="99" t="s">
        <v>22</v>
      </c>
    </row>
    <row r="4" spans="1:11" ht="23">
      <c r="A4" s="142">
        <v>2</v>
      </c>
      <c r="B4" s="143" t="s">
        <v>324</v>
      </c>
      <c r="C4" s="98">
        <v>60</v>
      </c>
      <c r="D4" s="98">
        <v>72</v>
      </c>
      <c r="E4" s="98">
        <v>68</v>
      </c>
      <c r="F4" s="98"/>
      <c r="G4" s="98">
        <v>72</v>
      </c>
      <c r="H4" s="98">
        <v>79</v>
      </c>
      <c r="I4" s="94">
        <v>70</v>
      </c>
      <c r="J4" s="99" t="s">
        <v>39</v>
      </c>
      <c r="K4" s="99" t="s">
        <v>89</v>
      </c>
    </row>
    <row r="5" spans="1:11">
      <c r="A5" s="142">
        <v>3</v>
      </c>
      <c r="B5" s="143" t="s">
        <v>325</v>
      </c>
      <c r="C5" s="98">
        <v>51</v>
      </c>
      <c r="D5" s="98">
        <v>55</v>
      </c>
      <c r="E5" s="98">
        <v>67</v>
      </c>
      <c r="F5" s="98">
        <v>75</v>
      </c>
      <c r="G5" s="98">
        <v>70</v>
      </c>
      <c r="H5" s="98">
        <v>79</v>
      </c>
      <c r="I5" s="94">
        <v>66</v>
      </c>
      <c r="J5" s="99" t="s">
        <v>23</v>
      </c>
      <c r="K5" s="99" t="s">
        <v>22</v>
      </c>
    </row>
    <row r="6" spans="1:11">
      <c r="A6" s="142">
        <v>4</v>
      </c>
      <c r="B6" s="143" t="s">
        <v>326</v>
      </c>
      <c r="C6" s="98">
        <v>63</v>
      </c>
      <c r="D6" s="98">
        <v>57</v>
      </c>
      <c r="E6" s="98">
        <v>58</v>
      </c>
      <c r="F6" s="98">
        <v>71</v>
      </c>
      <c r="G6" s="98">
        <v>56</v>
      </c>
      <c r="H6" s="98">
        <v>75</v>
      </c>
      <c r="I6" s="94">
        <v>63</v>
      </c>
      <c r="J6" s="99" t="s">
        <v>23</v>
      </c>
      <c r="K6" s="99" t="s">
        <v>22</v>
      </c>
    </row>
    <row r="7" spans="1:11" ht="23">
      <c r="A7" s="144">
        <v>5</v>
      </c>
      <c r="B7" s="145" t="s">
        <v>327</v>
      </c>
      <c r="C7" s="98">
        <v>68</v>
      </c>
      <c r="D7" s="98">
        <v>74</v>
      </c>
      <c r="E7" s="98">
        <v>91</v>
      </c>
      <c r="F7" s="98">
        <v>83</v>
      </c>
      <c r="G7" s="98">
        <v>75</v>
      </c>
      <c r="H7" s="98">
        <v>91</v>
      </c>
      <c r="I7" s="94">
        <v>80</v>
      </c>
      <c r="J7" s="99" t="s">
        <v>11</v>
      </c>
      <c r="K7" s="99" t="s">
        <v>10</v>
      </c>
    </row>
    <row r="8" spans="1:11" ht="23">
      <c r="A8" s="142">
        <v>6</v>
      </c>
      <c r="B8" s="143" t="s">
        <v>328</v>
      </c>
      <c r="C8" s="98">
        <v>69</v>
      </c>
      <c r="D8" s="98">
        <v>73</v>
      </c>
      <c r="E8" s="98">
        <v>74</v>
      </c>
      <c r="F8" s="98">
        <v>33</v>
      </c>
      <c r="G8" s="98">
        <v>89</v>
      </c>
      <c r="H8" s="98">
        <v>113</v>
      </c>
      <c r="I8" s="94">
        <v>75</v>
      </c>
      <c r="J8" s="99" t="s">
        <v>362</v>
      </c>
      <c r="K8" s="99" t="s">
        <v>11</v>
      </c>
    </row>
    <row r="9" spans="1:11" ht="23">
      <c r="A9" s="142">
        <v>7</v>
      </c>
      <c r="B9" s="143" t="s">
        <v>329</v>
      </c>
      <c r="C9" s="98">
        <v>60</v>
      </c>
      <c r="D9" s="98">
        <v>48</v>
      </c>
      <c r="E9" s="98">
        <v>60</v>
      </c>
      <c r="F9" s="98">
        <v>97</v>
      </c>
      <c r="G9" s="98"/>
      <c r="H9" s="98">
        <v>102</v>
      </c>
      <c r="I9" s="94">
        <v>73</v>
      </c>
      <c r="J9" s="99" t="s">
        <v>11</v>
      </c>
      <c r="K9" s="99" t="s">
        <v>10</v>
      </c>
    </row>
    <row r="10" spans="1:11">
      <c r="A10" s="142">
        <v>8</v>
      </c>
      <c r="B10" s="143" t="s">
        <v>330</v>
      </c>
      <c r="C10" s="98">
        <v>46</v>
      </c>
      <c r="D10" s="98">
        <v>64</v>
      </c>
      <c r="E10" s="98">
        <v>63</v>
      </c>
      <c r="F10" s="98">
        <v>71</v>
      </c>
      <c r="G10" s="98">
        <v>74</v>
      </c>
      <c r="H10" s="98">
        <v>55</v>
      </c>
      <c r="I10" s="94">
        <v>62</v>
      </c>
      <c r="J10" s="99" t="s">
        <v>45</v>
      </c>
      <c r="K10" s="99" t="s">
        <v>39</v>
      </c>
    </row>
    <row r="11" spans="1:11">
      <c r="A11" s="142">
        <v>9</v>
      </c>
      <c r="B11" s="143" t="s">
        <v>331</v>
      </c>
      <c r="C11" s="98">
        <v>83</v>
      </c>
      <c r="D11" s="98">
        <v>93</v>
      </c>
      <c r="E11" s="98">
        <v>102</v>
      </c>
      <c r="F11" s="98">
        <v>98</v>
      </c>
      <c r="G11" s="98">
        <v>117</v>
      </c>
      <c r="H11" s="98">
        <v>108</v>
      </c>
      <c r="I11" s="94">
        <v>100</v>
      </c>
      <c r="J11" s="99" t="s">
        <v>23</v>
      </c>
      <c r="K11" s="99" t="s">
        <v>22</v>
      </c>
    </row>
    <row r="12" spans="1:11">
      <c r="A12" s="144">
        <v>10</v>
      </c>
      <c r="B12" s="145" t="s">
        <v>208</v>
      </c>
      <c r="C12" s="98">
        <v>80</v>
      </c>
      <c r="D12" s="98">
        <v>83</v>
      </c>
      <c r="E12" s="98">
        <v>79</v>
      </c>
      <c r="F12" s="98">
        <v>80</v>
      </c>
      <c r="G12" s="98">
        <v>74</v>
      </c>
      <c r="H12" s="98">
        <v>100</v>
      </c>
      <c r="I12" s="94">
        <v>82</v>
      </c>
      <c r="J12" s="99" t="s">
        <v>38</v>
      </c>
      <c r="K12" s="99" t="s">
        <v>39</v>
      </c>
    </row>
    <row r="13" spans="1:11">
      <c r="A13" s="142">
        <v>11</v>
      </c>
      <c r="B13" s="143" t="s">
        <v>332</v>
      </c>
      <c r="C13" s="98">
        <v>80</v>
      </c>
      <c r="D13" s="98"/>
      <c r="E13" s="98">
        <v>105</v>
      </c>
      <c r="F13" s="98">
        <v>106</v>
      </c>
      <c r="G13" s="98">
        <v>112</v>
      </c>
      <c r="H13" s="98">
        <v>120</v>
      </c>
      <c r="I13" s="94">
        <v>104</v>
      </c>
      <c r="J13" s="99" t="s">
        <v>23</v>
      </c>
      <c r="K13" s="99" t="s">
        <v>22</v>
      </c>
    </row>
    <row r="14" spans="1:11">
      <c r="A14" s="142">
        <v>12</v>
      </c>
      <c r="B14" s="143" t="s">
        <v>333</v>
      </c>
      <c r="C14" s="98">
        <v>66</v>
      </c>
      <c r="D14" s="98">
        <v>50</v>
      </c>
      <c r="E14" s="98"/>
      <c r="F14" s="98">
        <v>67</v>
      </c>
      <c r="G14" s="98">
        <v>64</v>
      </c>
      <c r="H14" s="98">
        <v>111</v>
      </c>
      <c r="I14" s="94">
        <v>71</v>
      </c>
      <c r="J14" s="99" t="s">
        <v>38</v>
      </c>
      <c r="K14" s="99" t="s">
        <v>39</v>
      </c>
    </row>
    <row r="15" spans="1:11">
      <c r="A15" s="142">
        <v>13</v>
      </c>
      <c r="B15" s="143" t="s">
        <v>334</v>
      </c>
      <c r="C15" s="98">
        <v>57</v>
      </c>
      <c r="D15" s="98">
        <v>63</v>
      </c>
      <c r="E15" s="98">
        <v>75</v>
      </c>
      <c r="F15" s="98">
        <v>71</v>
      </c>
      <c r="G15" s="98">
        <v>73</v>
      </c>
      <c r="H15" s="98"/>
      <c r="I15" s="94">
        <v>67</v>
      </c>
      <c r="J15" s="99" t="s">
        <v>23</v>
      </c>
      <c r="K15" s="99" t="s">
        <v>22</v>
      </c>
    </row>
    <row r="16" spans="1:11">
      <c r="A16" s="142">
        <v>14</v>
      </c>
      <c r="B16" s="143" t="s">
        <v>335</v>
      </c>
      <c r="C16" s="98">
        <v>51</v>
      </c>
      <c r="D16" s="98">
        <v>42</v>
      </c>
      <c r="E16" s="98"/>
      <c r="F16" s="98">
        <v>85</v>
      </c>
      <c r="G16" s="98">
        <v>78</v>
      </c>
      <c r="H16" s="98">
        <v>74</v>
      </c>
      <c r="I16" s="94">
        <v>66</v>
      </c>
      <c r="J16" s="99" t="s">
        <v>357</v>
      </c>
      <c r="K16" s="99" t="s">
        <v>356</v>
      </c>
    </row>
    <row r="17" spans="1:11" ht="23">
      <c r="A17" s="144">
        <v>15</v>
      </c>
      <c r="B17" s="145" t="s">
        <v>336</v>
      </c>
      <c r="C17" s="98">
        <v>83</v>
      </c>
      <c r="D17" s="98">
        <v>76</v>
      </c>
      <c r="E17" s="98">
        <v>79</v>
      </c>
      <c r="F17" s="98">
        <v>95</v>
      </c>
      <c r="G17" s="98">
        <v>86</v>
      </c>
      <c r="H17" s="98">
        <v>84</v>
      </c>
      <c r="I17" s="94">
        <v>83</v>
      </c>
      <c r="J17" s="99" t="s">
        <v>39</v>
      </c>
      <c r="K17" s="99" t="s">
        <v>89</v>
      </c>
    </row>
    <row r="18" spans="1:11" ht="23">
      <c r="A18" s="142">
        <v>16</v>
      </c>
      <c r="B18" s="143" t="s">
        <v>337</v>
      </c>
      <c r="C18" s="98">
        <v>51</v>
      </c>
      <c r="D18" s="98">
        <v>57</v>
      </c>
      <c r="E18" s="98">
        <v>53</v>
      </c>
      <c r="F18" s="98">
        <v>72</v>
      </c>
      <c r="G18" s="98">
        <v>77</v>
      </c>
      <c r="H18" s="98">
        <v>83</v>
      </c>
      <c r="I18" s="94">
        <v>65</v>
      </c>
      <c r="J18" s="99" t="s">
        <v>39</v>
      </c>
      <c r="K18" s="99" t="s">
        <v>89</v>
      </c>
    </row>
    <row r="19" spans="1:11">
      <c r="A19" s="142">
        <v>17</v>
      </c>
      <c r="B19" s="143" t="s">
        <v>338</v>
      </c>
      <c r="C19" s="98">
        <v>69</v>
      </c>
      <c r="D19" s="98">
        <v>74</v>
      </c>
      <c r="E19" s="98">
        <v>81</v>
      </c>
      <c r="F19" s="98">
        <v>63</v>
      </c>
      <c r="G19" s="98">
        <v>100</v>
      </c>
      <c r="H19" s="98">
        <v>101</v>
      </c>
      <c r="I19" s="94">
        <v>81</v>
      </c>
      <c r="J19" s="99" t="s">
        <v>23</v>
      </c>
      <c r="K19" s="99" t="s">
        <v>22</v>
      </c>
    </row>
    <row r="20" spans="1:11">
      <c r="A20" s="142">
        <v>18</v>
      </c>
      <c r="B20" s="143" t="s">
        <v>339</v>
      </c>
      <c r="C20" s="98">
        <v>69</v>
      </c>
      <c r="D20" s="98">
        <v>80</v>
      </c>
      <c r="E20" s="98">
        <v>78</v>
      </c>
      <c r="F20" s="98">
        <v>71</v>
      </c>
      <c r="G20" s="98">
        <v>75</v>
      </c>
      <c r="H20" s="98">
        <v>109</v>
      </c>
      <c r="I20" s="94">
        <v>80</v>
      </c>
      <c r="J20" s="99" t="s">
        <v>38</v>
      </c>
      <c r="K20" s="99" t="s">
        <v>39</v>
      </c>
    </row>
    <row r="21" spans="1:11">
      <c r="A21" s="142">
        <v>19</v>
      </c>
      <c r="B21" s="143" t="s">
        <v>340</v>
      </c>
      <c r="C21" s="98">
        <v>66</v>
      </c>
      <c r="D21" s="98">
        <v>87</v>
      </c>
      <c r="E21" s="98">
        <v>79</v>
      </c>
      <c r="F21" s="98">
        <v>93</v>
      </c>
      <c r="G21" s="98">
        <v>103</v>
      </c>
      <c r="H21" s="98">
        <v>88</v>
      </c>
      <c r="I21" s="94">
        <v>86</v>
      </c>
      <c r="J21" s="99" t="s">
        <v>23</v>
      </c>
      <c r="K21" s="99" t="s">
        <v>22</v>
      </c>
    </row>
    <row r="22" spans="1:11">
      <c r="A22" s="146">
        <v>20</v>
      </c>
      <c r="B22" s="147" t="s">
        <v>341</v>
      </c>
      <c r="C22" s="98">
        <v>60</v>
      </c>
      <c r="D22" s="98">
        <v>45</v>
      </c>
      <c r="E22" s="152">
        <v>101</v>
      </c>
      <c r="F22" s="152">
        <v>92</v>
      </c>
      <c r="G22" s="152">
        <v>76</v>
      </c>
      <c r="H22" s="152">
        <v>99</v>
      </c>
      <c r="I22" s="170">
        <v>78</v>
      </c>
      <c r="J22" s="153" t="s">
        <v>357</v>
      </c>
      <c r="K22" s="153" t="s">
        <v>356</v>
      </c>
    </row>
    <row r="23" spans="1:11">
      <c r="A23" s="142">
        <v>21</v>
      </c>
      <c r="B23" s="143" t="s">
        <v>342</v>
      </c>
      <c r="C23" s="98">
        <v>55</v>
      </c>
      <c r="D23" s="98">
        <v>74</v>
      </c>
      <c r="E23" s="98">
        <v>80</v>
      </c>
      <c r="F23" s="98">
        <v>89</v>
      </c>
      <c r="G23" s="98">
        <v>88</v>
      </c>
      <c r="H23" s="98">
        <v>111</v>
      </c>
      <c r="I23" s="94">
        <v>82</v>
      </c>
      <c r="J23" s="99" t="s">
        <v>39</v>
      </c>
      <c r="K23" s="99" t="s">
        <v>45</v>
      </c>
    </row>
    <row r="24" spans="1:11" ht="23">
      <c r="A24" s="142">
        <v>22</v>
      </c>
      <c r="B24" s="143" t="s">
        <v>343</v>
      </c>
      <c r="C24" s="98">
        <v>68</v>
      </c>
      <c r="D24" s="98">
        <v>70</v>
      </c>
      <c r="E24" s="98">
        <v>67</v>
      </c>
      <c r="F24" s="98">
        <v>88</v>
      </c>
      <c r="G24" s="98">
        <v>74</v>
      </c>
      <c r="H24" s="98">
        <v>85</v>
      </c>
      <c r="I24" s="94">
        <v>75</v>
      </c>
      <c r="J24" s="99" t="s">
        <v>39</v>
      </c>
      <c r="K24" s="99" t="s">
        <v>89</v>
      </c>
    </row>
    <row r="25" spans="1:11" ht="23">
      <c r="A25" s="142">
        <v>23</v>
      </c>
      <c r="B25" s="143" t="s">
        <v>344</v>
      </c>
      <c r="C25" s="98">
        <v>56</v>
      </c>
      <c r="D25" s="98">
        <v>42</v>
      </c>
      <c r="E25" s="98">
        <v>54</v>
      </c>
      <c r="F25" s="98">
        <v>67</v>
      </c>
      <c r="G25" s="98">
        <v>67</v>
      </c>
      <c r="H25" s="98">
        <v>96</v>
      </c>
      <c r="I25" s="94">
        <v>63</v>
      </c>
      <c r="J25" s="99" t="s">
        <v>14</v>
      </c>
      <c r="K25" s="99" t="s">
        <v>11</v>
      </c>
    </row>
    <row r="26" spans="1:11">
      <c r="A26" s="142">
        <v>24</v>
      </c>
      <c r="B26" s="143" t="s">
        <v>345</v>
      </c>
      <c r="C26" s="98">
        <v>83</v>
      </c>
      <c r="D26" s="98">
        <v>93</v>
      </c>
      <c r="E26" s="98">
        <v>93</v>
      </c>
      <c r="F26" s="98">
        <v>105</v>
      </c>
      <c r="G26" s="98">
        <v>100</v>
      </c>
      <c r="H26" s="98">
        <v>97</v>
      </c>
      <c r="I26" s="94">
        <v>95</v>
      </c>
      <c r="J26" s="99" t="s">
        <v>23</v>
      </c>
      <c r="K26" s="99" t="s">
        <v>22</v>
      </c>
    </row>
    <row r="27" spans="1:11">
      <c r="A27" s="144">
        <v>25</v>
      </c>
      <c r="B27" s="145" t="s">
        <v>346</v>
      </c>
      <c r="C27" s="98">
        <v>48</v>
      </c>
      <c r="D27" s="98"/>
      <c r="E27" s="98">
        <v>72</v>
      </c>
      <c r="F27" s="98">
        <v>70</v>
      </c>
      <c r="G27" s="98">
        <v>71</v>
      </c>
      <c r="H27" s="98">
        <v>76</v>
      </c>
      <c r="I27" s="94">
        <v>67</v>
      </c>
      <c r="J27" s="99" t="s">
        <v>23</v>
      </c>
      <c r="K27" s="99" t="s">
        <v>22</v>
      </c>
    </row>
    <row r="28" spans="1:11">
      <c r="A28" s="142">
        <v>26</v>
      </c>
      <c r="B28" s="143" t="s">
        <v>347</v>
      </c>
      <c r="C28" s="98">
        <v>66</v>
      </c>
      <c r="D28" s="98">
        <v>72</v>
      </c>
      <c r="E28" s="98"/>
      <c r="F28" s="98">
        <v>77</v>
      </c>
      <c r="G28" s="98">
        <v>75</v>
      </c>
      <c r="H28" s="98">
        <v>100</v>
      </c>
      <c r="I28" s="94">
        <v>78</v>
      </c>
      <c r="J28" s="99" t="s">
        <v>38</v>
      </c>
      <c r="K28" s="99" t="s">
        <v>39</v>
      </c>
    </row>
    <row r="29" spans="1:11">
      <c r="A29" s="142">
        <v>27</v>
      </c>
      <c r="B29" s="143" t="s">
        <v>348</v>
      </c>
      <c r="C29" s="101">
        <v>44</v>
      </c>
      <c r="D29" s="101">
        <v>58</v>
      </c>
      <c r="E29" s="101">
        <v>83</v>
      </c>
      <c r="F29" s="101">
        <v>68</v>
      </c>
      <c r="G29" s="101">
        <v>67</v>
      </c>
      <c r="H29" s="101">
        <v>82</v>
      </c>
      <c r="I29" s="100">
        <v>67</v>
      </c>
      <c r="J29" s="102" t="s">
        <v>23</v>
      </c>
      <c r="K29" s="102" t="s">
        <v>22</v>
      </c>
    </row>
    <row r="30" spans="1:11">
      <c r="A30" s="154"/>
      <c r="B30" s="103" t="s">
        <v>96</v>
      </c>
      <c r="C30" s="104"/>
      <c r="D30" s="104"/>
      <c r="E30" s="104"/>
      <c r="F30" s="105"/>
      <c r="G30" s="105"/>
      <c r="H30" s="104"/>
      <c r="I30" s="148"/>
      <c r="J30" s="148"/>
    </row>
  </sheetData>
  <mergeCells count="1">
    <mergeCell ref="B1:J1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26953125" customWidth="1"/>
    <col min="2" max="2" width="16.81640625" customWidth="1"/>
  </cols>
  <sheetData>
    <row r="1" spans="1:10" ht="48.75" customHeight="1">
      <c r="A1" s="28"/>
      <c r="B1" s="259" t="s">
        <v>377</v>
      </c>
      <c r="C1" s="259"/>
      <c r="D1" s="259"/>
      <c r="E1" s="259"/>
      <c r="F1" s="259"/>
      <c r="G1" s="259"/>
      <c r="H1" s="259"/>
      <c r="I1" s="259"/>
      <c r="J1" s="259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>
      <c r="A3" s="138">
        <v>1</v>
      </c>
      <c r="B3" s="139" t="s">
        <v>297</v>
      </c>
      <c r="C3" s="119">
        <v>12</v>
      </c>
      <c r="D3" s="119">
        <v>9</v>
      </c>
      <c r="E3" s="119">
        <v>15</v>
      </c>
      <c r="F3" s="119">
        <v>16</v>
      </c>
      <c r="G3" s="119">
        <v>15</v>
      </c>
      <c r="H3" s="119">
        <v>67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16</v>
      </c>
      <c r="D4" s="119">
        <v>9</v>
      </c>
      <c r="E4" s="119">
        <v>11</v>
      </c>
      <c r="F4" s="119">
        <v>26</v>
      </c>
      <c r="G4" s="119">
        <v>20</v>
      </c>
      <c r="H4" s="119">
        <v>82</v>
      </c>
      <c r="I4" s="118" t="s">
        <v>22</v>
      </c>
      <c r="J4" s="118" t="s">
        <v>23</v>
      </c>
    </row>
    <row r="5" spans="1:10">
      <c r="A5" s="138">
        <v>3</v>
      </c>
      <c r="B5" s="139" t="s">
        <v>299</v>
      </c>
      <c r="C5" s="119">
        <v>9</v>
      </c>
      <c r="D5" s="119">
        <v>10</v>
      </c>
      <c r="E5" s="119">
        <v>12</v>
      </c>
      <c r="F5" s="122" t="s">
        <v>379</v>
      </c>
      <c r="G5" s="119">
        <v>24</v>
      </c>
      <c r="H5" s="122" t="s">
        <v>380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18</v>
      </c>
      <c r="D6" s="119">
        <v>13</v>
      </c>
      <c r="E6" s="119">
        <v>10</v>
      </c>
      <c r="F6" s="119">
        <v>24</v>
      </c>
      <c r="G6" s="119">
        <v>26</v>
      </c>
      <c r="H6" s="119">
        <v>91</v>
      </c>
      <c r="I6" s="118" t="s">
        <v>47</v>
      </c>
      <c r="J6" s="118" t="s">
        <v>11</v>
      </c>
    </row>
    <row r="7" spans="1:10">
      <c r="A7" s="140">
        <v>5</v>
      </c>
      <c r="B7" s="141" t="s">
        <v>300</v>
      </c>
      <c r="C7" s="119">
        <v>6</v>
      </c>
      <c r="D7" s="119">
        <v>11</v>
      </c>
      <c r="E7" s="119">
        <v>13</v>
      </c>
      <c r="F7" s="119">
        <v>24</v>
      </c>
      <c r="G7" s="119">
        <v>27</v>
      </c>
      <c r="H7" s="119">
        <v>81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8</v>
      </c>
      <c r="D8" s="119">
        <v>10</v>
      </c>
      <c r="E8" s="119">
        <v>15</v>
      </c>
      <c r="F8" s="119">
        <v>12</v>
      </c>
      <c r="G8" s="119">
        <v>9</v>
      </c>
      <c r="H8" s="119">
        <v>54</v>
      </c>
      <c r="I8" s="118" t="s">
        <v>170</v>
      </c>
      <c r="J8" s="118" t="s">
        <v>11</v>
      </c>
    </row>
    <row r="9" spans="1:10">
      <c r="A9" s="138">
        <v>7</v>
      </c>
      <c r="B9" s="139" t="s">
        <v>302</v>
      </c>
      <c r="C9" s="119">
        <v>5</v>
      </c>
      <c r="D9" s="119">
        <v>8</v>
      </c>
      <c r="E9" s="119">
        <v>13</v>
      </c>
      <c r="F9" s="119">
        <v>21</v>
      </c>
      <c r="G9" s="119">
        <v>23</v>
      </c>
      <c r="H9" s="119">
        <v>70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9</v>
      </c>
      <c r="D10" s="119">
        <v>9</v>
      </c>
      <c r="E10" s="119">
        <v>10</v>
      </c>
      <c r="F10" s="119">
        <v>16</v>
      </c>
      <c r="G10" s="119">
        <v>15</v>
      </c>
      <c r="H10" s="119">
        <v>59</v>
      </c>
      <c r="I10" s="118" t="s">
        <v>47</v>
      </c>
      <c r="J10" s="118" t="s">
        <v>11</v>
      </c>
    </row>
    <row r="11" spans="1:10">
      <c r="A11" s="138">
        <v>9</v>
      </c>
      <c r="B11" s="139" t="s">
        <v>304</v>
      </c>
      <c r="C11" s="119">
        <v>9</v>
      </c>
      <c r="D11" s="119">
        <v>10</v>
      </c>
      <c r="E11" s="119">
        <v>12</v>
      </c>
      <c r="F11" s="119">
        <v>12</v>
      </c>
      <c r="G11" s="119">
        <v>16</v>
      </c>
      <c r="H11" s="119">
        <v>59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10</v>
      </c>
      <c r="D12" s="119">
        <v>12</v>
      </c>
      <c r="E12" s="119">
        <v>13</v>
      </c>
      <c r="F12" s="119">
        <v>30</v>
      </c>
      <c r="G12" s="119">
        <v>20</v>
      </c>
      <c r="H12" s="119">
        <v>85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>
        <v>14</v>
      </c>
      <c r="D13" s="119">
        <v>11</v>
      </c>
      <c r="E13" s="119">
        <v>13</v>
      </c>
      <c r="F13" s="119">
        <v>32</v>
      </c>
      <c r="G13" s="119">
        <v>30</v>
      </c>
      <c r="H13" s="119">
        <v>100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6</v>
      </c>
      <c r="D14" s="119">
        <v>4</v>
      </c>
      <c r="E14" s="119">
        <v>15</v>
      </c>
      <c r="F14" s="119">
        <v>22</v>
      </c>
      <c r="G14" s="119">
        <v>6</v>
      </c>
      <c r="H14" s="119">
        <v>53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17</v>
      </c>
      <c r="D15" s="119">
        <v>10</v>
      </c>
      <c r="E15" s="119">
        <v>14</v>
      </c>
      <c r="F15" s="119">
        <v>31</v>
      </c>
      <c r="G15" s="119">
        <v>24</v>
      </c>
      <c r="H15" s="119">
        <v>96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13</v>
      </c>
      <c r="D16" s="119">
        <v>13</v>
      </c>
      <c r="E16" s="119">
        <v>11</v>
      </c>
      <c r="F16" s="119">
        <v>23</v>
      </c>
      <c r="G16" s="119">
        <v>30</v>
      </c>
      <c r="H16" s="119">
        <v>90</v>
      </c>
      <c r="I16" s="118" t="s">
        <v>22</v>
      </c>
      <c r="J16" s="118" t="s">
        <v>23</v>
      </c>
    </row>
    <row r="17" spans="1:10" ht="21">
      <c r="A17" s="140">
        <v>15</v>
      </c>
      <c r="B17" s="141" t="s">
        <v>310</v>
      </c>
      <c r="C17" s="119">
        <v>9</v>
      </c>
      <c r="D17" s="119">
        <v>8</v>
      </c>
      <c r="E17" s="119">
        <v>14</v>
      </c>
      <c r="F17" s="119">
        <v>13</v>
      </c>
      <c r="G17" s="119">
        <v>23</v>
      </c>
      <c r="H17" s="119">
        <v>67</v>
      </c>
      <c r="I17" s="118" t="s">
        <v>376</v>
      </c>
      <c r="J17" s="118" t="s">
        <v>11</v>
      </c>
    </row>
    <row r="18" spans="1:10">
      <c r="A18" s="138">
        <v>16</v>
      </c>
      <c r="B18" s="139" t="s">
        <v>311</v>
      </c>
      <c r="C18" s="119">
        <v>8</v>
      </c>
      <c r="D18" s="119">
        <v>4</v>
      </c>
      <c r="E18" s="119">
        <v>12</v>
      </c>
      <c r="F18" s="119">
        <v>22</v>
      </c>
      <c r="G18" s="119">
        <v>29</v>
      </c>
      <c r="H18" s="119">
        <v>75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6</v>
      </c>
      <c r="D19" s="119">
        <v>13</v>
      </c>
      <c r="E19" s="119">
        <v>13</v>
      </c>
      <c r="F19" s="119">
        <v>17</v>
      </c>
      <c r="G19" s="119">
        <v>18</v>
      </c>
      <c r="H19" s="119">
        <v>67</v>
      </c>
      <c r="I19" s="118" t="s">
        <v>170</v>
      </c>
      <c r="J19" s="118" t="s">
        <v>11</v>
      </c>
    </row>
    <row r="20" spans="1:10">
      <c r="A20" s="138">
        <v>18</v>
      </c>
      <c r="B20" s="139" t="s">
        <v>313</v>
      </c>
      <c r="C20" s="119"/>
      <c r="D20" s="119"/>
      <c r="E20" s="119"/>
      <c r="F20" s="119"/>
      <c r="G20" s="119"/>
      <c r="H20" s="119"/>
      <c r="I20" s="118" t="s">
        <v>47</v>
      </c>
      <c r="J20" s="118" t="s">
        <v>11</v>
      </c>
    </row>
    <row r="21" spans="1:10" ht="21">
      <c r="A21" s="138">
        <v>19</v>
      </c>
      <c r="B21" s="139" t="s">
        <v>314</v>
      </c>
      <c r="C21" s="119"/>
      <c r="D21" s="119"/>
      <c r="E21" s="119"/>
      <c r="F21" s="119"/>
      <c r="G21" s="119"/>
      <c r="H21" s="119"/>
      <c r="I21" s="118" t="s">
        <v>376</v>
      </c>
      <c r="J21" s="118" t="s">
        <v>11</v>
      </c>
    </row>
    <row r="22" spans="1:10">
      <c r="A22" s="140">
        <v>20</v>
      </c>
      <c r="B22" s="141" t="s">
        <v>315</v>
      </c>
      <c r="C22" s="119">
        <v>13</v>
      </c>
      <c r="D22" s="119">
        <v>11</v>
      </c>
      <c r="E22" s="119">
        <v>14</v>
      </c>
      <c r="F22" s="119">
        <v>29</v>
      </c>
      <c r="G22" s="119">
        <v>29</v>
      </c>
      <c r="H22" s="119">
        <v>96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12</v>
      </c>
      <c r="D23" s="119">
        <v>13</v>
      </c>
      <c r="E23" s="119">
        <v>13</v>
      </c>
      <c r="F23" s="119">
        <v>27</v>
      </c>
      <c r="G23" s="119">
        <v>14</v>
      </c>
      <c r="H23" s="119">
        <v>79</v>
      </c>
      <c r="I23" s="118" t="s">
        <v>45</v>
      </c>
      <c r="J23" s="118" t="s">
        <v>39</v>
      </c>
    </row>
    <row r="24" spans="1:10">
      <c r="A24" s="138">
        <v>22</v>
      </c>
      <c r="B24" s="139" t="s">
        <v>317</v>
      </c>
      <c r="C24" s="119">
        <v>17</v>
      </c>
      <c r="D24" s="119">
        <v>11</v>
      </c>
      <c r="E24" s="119">
        <v>9</v>
      </c>
      <c r="F24" s="119">
        <v>28</v>
      </c>
      <c r="G24" s="119">
        <v>19</v>
      </c>
      <c r="H24" s="119">
        <v>84</v>
      </c>
      <c r="I24" s="118" t="s">
        <v>170</v>
      </c>
      <c r="J24" s="118" t="s">
        <v>11</v>
      </c>
    </row>
    <row r="25" spans="1:10">
      <c r="A25" s="138">
        <v>23</v>
      </c>
      <c r="B25" s="139" t="s">
        <v>318</v>
      </c>
      <c r="C25" s="119">
        <v>10</v>
      </c>
      <c r="D25" s="119">
        <v>10</v>
      </c>
      <c r="E25" s="119">
        <v>14</v>
      </c>
      <c r="F25" s="119">
        <v>17</v>
      </c>
      <c r="G25" s="119">
        <v>12</v>
      </c>
      <c r="H25" s="119">
        <v>63</v>
      </c>
      <c r="I25" s="118" t="s">
        <v>170</v>
      </c>
      <c r="J25" s="118" t="s">
        <v>11</v>
      </c>
    </row>
    <row r="26" spans="1:10">
      <c r="A26" s="138">
        <v>24</v>
      </c>
      <c r="B26" s="139" t="s">
        <v>319</v>
      </c>
      <c r="C26" s="119">
        <v>9</v>
      </c>
      <c r="D26" s="119">
        <v>6</v>
      </c>
      <c r="E26" s="119">
        <v>11</v>
      </c>
      <c r="F26" s="119">
        <v>35</v>
      </c>
      <c r="G26" s="119">
        <v>26</v>
      </c>
      <c r="H26" s="119">
        <v>87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14</v>
      </c>
      <c r="D27" s="119">
        <v>11</v>
      </c>
      <c r="E27" s="119">
        <v>13</v>
      </c>
      <c r="F27" s="119">
        <v>34</v>
      </c>
      <c r="G27" s="119">
        <v>30</v>
      </c>
      <c r="H27" s="119">
        <v>102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14</v>
      </c>
      <c r="D28" s="119">
        <v>13</v>
      </c>
      <c r="E28" s="119">
        <v>13</v>
      </c>
      <c r="F28" s="119">
        <v>34</v>
      </c>
      <c r="G28" s="119">
        <v>29</v>
      </c>
      <c r="H28" s="119">
        <v>103</v>
      </c>
      <c r="I28" s="118" t="s">
        <v>22</v>
      </c>
      <c r="J28" s="118" t="s">
        <v>23</v>
      </c>
    </row>
    <row r="29" spans="1:10" ht="21">
      <c r="A29" s="138">
        <v>27</v>
      </c>
      <c r="B29" s="139" t="s">
        <v>322</v>
      </c>
      <c r="C29" s="119">
        <v>15</v>
      </c>
      <c r="D29" s="119">
        <v>9</v>
      </c>
      <c r="E29" s="119">
        <v>11</v>
      </c>
      <c r="F29" s="119">
        <v>13</v>
      </c>
      <c r="G29" s="119">
        <v>29</v>
      </c>
      <c r="H29" s="119">
        <v>77</v>
      </c>
      <c r="I29" s="118" t="s">
        <v>376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7">
        <v>11</v>
      </c>
      <c r="D31" s="127">
        <v>10</v>
      </c>
      <c r="E31" s="127">
        <v>12</v>
      </c>
      <c r="F31" s="127"/>
      <c r="G31" s="127"/>
      <c r="H31" s="127">
        <v>78</v>
      </c>
      <c r="I31" s="133"/>
      <c r="J31" s="133"/>
    </row>
    <row r="32" spans="1:10" ht="28.5" customHeight="1">
      <c r="A32" s="266" t="s">
        <v>257</v>
      </c>
      <c r="B32" s="266"/>
      <c r="C32" s="150"/>
      <c r="D32" s="150"/>
      <c r="E32" s="150"/>
      <c r="F32" s="150"/>
      <c r="G32" s="150"/>
      <c r="H32" s="133"/>
      <c r="I32" s="133"/>
      <c r="J32" s="133"/>
    </row>
    <row r="33" spans="1:10" ht="27.75" customHeight="1">
      <c r="A33" s="267" t="s">
        <v>352</v>
      </c>
      <c r="B33" s="267"/>
      <c r="C33" s="164" t="s">
        <v>11</v>
      </c>
      <c r="D33" s="135">
        <v>18</v>
      </c>
      <c r="E33" s="164" t="s">
        <v>10</v>
      </c>
      <c r="F33" s="135">
        <v>13</v>
      </c>
      <c r="G33" s="133"/>
      <c r="H33" s="133"/>
      <c r="I33" s="133"/>
      <c r="J33" s="133"/>
    </row>
    <row r="34" spans="1:10">
      <c r="A34" s="133"/>
      <c r="B34" s="133"/>
      <c r="C34" s="166" t="s">
        <v>39</v>
      </c>
      <c r="D34" s="137">
        <v>20</v>
      </c>
      <c r="E34" s="164" t="s">
        <v>38</v>
      </c>
      <c r="F34" s="135">
        <v>27</v>
      </c>
      <c r="G34" s="133"/>
      <c r="H34" s="133"/>
      <c r="I34" s="133"/>
      <c r="J34" s="133"/>
    </row>
    <row r="35" spans="1:10">
      <c r="A35" s="133"/>
      <c r="B35" s="133"/>
      <c r="C35" s="166" t="s">
        <v>22</v>
      </c>
      <c r="D35" s="137">
        <v>27</v>
      </c>
      <c r="E35" s="164" t="s">
        <v>23</v>
      </c>
      <c r="F35" s="135">
        <v>25</v>
      </c>
      <c r="G35" s="133"/>
      <c r="H35" s="133"/>
      <c r="I35" s="133"/>
      <c r="J35" s="133"/>
    </row>
    <row r="36" spans="1:10">
      <c r="A36" s="133"/>
      <c r="B36" s="133"/>
      <c r="C36" s="166" t="s">
        <v>47</v>
      </c>
      <c r="D36" s="137">
        <v>23</v>
      </c>
      <c r="E36" s="164" t="s">
        <v>45</v>
      </c>
      <c r="F36" s="134">
        <v>27</v>
      </c>
      <c r="G36" s="133"/>
      <c r="H36" s="133"/>
      <c r="I36" s="133"/>
      <c r="J36" s="133"/>
    </row>
    <row r="37" spans="1:10">
      <c r="A37" s="133"/>
      <c r="B37" s="133"/>
      <c r="G37" s="133"/>
      <c r="H37" s="133"/>
      <c r="I37" s="133"/>
      <c r="J37" s="133"/>
    </row>
    <row r="38" spans="1:10">
      <c r="A38" s="133"/>
      <c r="B38" s="133"/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7"/>
  <sheetViews>
    <sheetView zoomScale="85" zoomScaleNormal="85" workbookViewId="0">
      <selection activeCell="D10" sqref="D10"/>
    </sheetView>
  </sheetViews>
  <sheetFormatPr defaultRowHeight="18.5"/>
  <cols>
    <col min="1" max="1" width="4.7265625" style="20" customWidth="1"/>
    <col min="2" max="2" width="28.81640625" style="21" customWidth="1"/>
    <col min="3" max="3" width="21.81640625" style="21" customWidth="1"/>
    <col min="4" max="4" width="31.7265625" style="21" customWidth="1"/>
  </cols>
  <sheetData>
    <row r="1" spans="1:10" ht="88.5" customHeight="1">
      <c r="A1" s="22"/>
      <c r="B1" s="258" t="s">
        <v>142</v>
      </c>
      <c r="C1" s="258"/>
      <c r="D1" s="258"/>
      <c r="E1" s="19"/>
      <c r="F1" s="19"/>
      <c r="G1" s="19"/>
      <c r="H1" s="19"/>
      <c r="I1" s="19"/>
      <c r="J1" s="19"/>
    </row>
    <row r="2" spans="1:10" ht="100.5" customHeight="1">
      <c r="A2" s="24"/>
      <c r="B2" s="26" t="s">
        <v>125</v>
      </c>
      <c r="C2" s="26" t="s">
        <v>134</v>
      </c>
      <c r="D2" s="23" t="s">
        <v>139</v>
      </c>
    </row>
    <row r="3" spans="1:10" ht="18">
      <c r="A3" s="25">
        <v>1</v>
      </c>
      <c r="B3" s="24" t="s">
        <v>116</v>
      </c>
      <c r="C3" s="25" t="s">
        <v>126</v>
      </c>
      <c r="D3" s="24"/>
    </row>
    <row r="4" spans="1:10" ht="18">
      <c r="A4" s="25">
        <v>2</v>
      </c>
      <c r="B4" s="24" t="s">
        <v>117</v>
      </c>
      <c r="C4" s="25" t="s">
        <v>127</v>
      </c>
      <c r="D4" s="24"/>
    </row>
    <row r="5" spans="1:10" ht="18" customHeight="1">
      <c r="A5" s="25">
        <v>3</v>
      </c>
      <c r="B5" s="24" t="s">
        <v>118</v>
      </c>
      <c r="C5" s="25" t="s">
        <v>128</v>
      </c>
      <c r="D5" s="24"/>
    </row>
    <row r="6" spans="1:10" ht="18.75" customHeight="1">
      <c r="A6" s="25">
        <v>4</v>
      </c>
      <c r="B6" s="24" t="s">
        <v>137</v>
      </c>
      <c r="C6" s="25" t="s">
        <v>138</v>
      </c>
      <c r="D6" s="24"/>
    </row>
    <row r="7" spans="1:10" ht="18.75" customHeight="1">
      <c r="A7" s="25">
        <v>5</v>
      </c>
      <c r="B7" s="24" t="s">
        <v>119</v>
      </c>
      <c r="C7" s="25" t="s">
        <v>129</v>
      </c>
      <c r="D7" s="24"/>
    </row>
    <row r="8" spans="1:10" ht="18" customHeight="1">
      <c r="A8" s="25">
        <v>6</v>
      </c>
      <c r="B8" s="24" t="s">
        <v>120</v>
      </c>
      <c r="C8" s="25" t="s">
        <v>130</v>
      </c>
      <c r="D8" s="24"/>
    </row>
    <row r="9" spans="1:10" ht="18.75" customHeight="1">
      <c r="A9" s="25">
        <v>7</v>
      </c>
      <c r="B9" s="24" t="s">
        <v>121</v>
      </c>
      <c r="C9" s="25" t="s">
        <v>131</v>
      </c>
      <c r="D9" s="24"/>
    </row>
    <row r="10" spans="1:10" ht="18" customHeight="1">
      <c r="A10" s="25">
        <v>8</v>
      </c>
      <c r="B10" s="24" t="s">
        <v>122</v>
      </c>
      <c r="C10" s="25" t="s">
        <v>132</v>
      </c>
      <c r="D10" s="24"/>
    </row>
    <row r="11" spans="1:10" ht="18.75" customHeight="1">
      <c r="A11" s="25">
        <v>9</v>
      </c>
      <c r="B11" s="24" t="s">
        <v>123</v>
      </c>
      <c r="C11" s="25" t="s">
        <v>132</v>
      </c>
      <c r="D11" s="24"/>
    </row>
    <row r="12" spans="1:10" ht="18">
      <c r="A12" s="25">
        <v>10</v>
      </c>
      <c r="B12" s="24" t="s">
        <v>124</v>
      </c>
      <c r="C12" s="25" t="s">
        <v>133</v>
      </c>
      <c r="D12" s="24"/>
    </row>
    <row r="13" spans="1:10" ht="18" customHeight="1">
      <c r="A13" s="25">
        <v>11</v>
      </c>
      <c r="B13" s="24" t="s">
        <v>135</v>
      </c>
      <c r="C13" s="25" t="s">
        <v>132</v>
      </c>
      <c r="D13" s="24"/>
    </row>
    <row r="14" spans="1:10" ht="20.25" customHeight="1">
      <c r="A14" s="25">
        <v>12</v>
      </c>
      <c r="B14" s="24" t="s">
        <v>136</v>
      </c>
      <c r="C14" s="25" t="s">
        <v>133</v>
      </c>
      <c r="D14" s="24"/>
    </row>
    <row r="15" spans="1:10" ht="20.25" customHeight="1">
      <c r="A15" s="22"/>
      <c r="B15" s="24"/>
      <c r="C15" s="24"/>
      <c r="D15" s="24"/>
    </row>
    <row r="16" spans="1:10" ht="18.75" customHeight="1">
      <c r="A16" s="22"/>
      <c r="B16" s="24"/>
      <c r="C16" s="24" t="s">
        <v>140</v>
      </c>
      <c r="D16" s="24"/>
    </row>
    <row r="17" spans="1:4" ht="17.25" customHeight="1">
      <c r="A17" s="22"/>
      <c r="B17" s="24"/>
      <c r="C17" s="24" t="s">
        <v>141</v>
      </c>
      <c r="D17" s="2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5" customWidth="1"/>
    <col min="2" max="2" width="17.1796875" customWidth="1"/>
  </cols>
  <sheetData>
    <row r="1" spans="1:10" ht="31.5" customHeight="1">
      <c r="A1" s="148"/>
      <c r="B1" s="268" t="s">
        <v>378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17</v>
      </c>
      <c r="D3" s="98">
        <v>6</v>
      </c>
      <c r="E3" s="98">
        <v>12</v>
      </c>
      <c r="F3" s="98">
        <v>13</v>
      </c>
      <c r="G3" s="98">
        <v>6</v>
      </c>
      <c r="H3" s="98">
        <v>54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13</v>
      </c>
      <c r="D4" s="98">
        <v>9</v>
      </c>
      <c r="E4" s="98">
        <v>13</v>
      </c>
      <c r="F4" s="98">
        <v>23</v>
      </c>
      <c r="G4" s="98">
        <v>17</v>
      </c>
      <c r="H4" s="98">
        <v>75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9</v>
      </c>
      <c r="D5" s="98">
        <v>8</v>
      </c>
      <c r="E5" s="98">
        <v>14</v>
      </c>
      <c r="F5" s="98">
        <v>14</v>
      </c>
      <c r="G5" s="98">
        <v>12</v>
      </c>
      <c r="H5" s="98">
        <v>57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13</v>
      </c>
      <c r="D6" s="98">
        <v>8</v>
      </c>
      <c r="E6" s="98">
        <v>13</v>
      </c>
      <c r="F6" s="98">
        <v>13</v>
      </c>
      <c r="G6" s="98">
        <v>14</v>
      </c>
      <c r="H6" s="98">
        <v>61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7</v>
      </c>
      <c r="D7" s="98">
        <v>13</v>
      </c>
      <c r="E7" s="98">
        <v>15</v>
      </c>
      <c r="F7" s="98">
        <v>27</v>
      </c>
      <c r="G7" s="98">
        <v>10</v>
      </c>
      <c r="H7" s="98">
        <v>72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19</v>
      </c>
      <c r="D8" s="98">
        <v>15</v>
      </c>
      <c r="E8" s="98">
        <v>5</v>
      </c>
      <c r="F8" s="98">
        <v>36</v>
      </c>
      <c r="G8" s="98">
        <v>21</v>
      </c>
      <c r="H8" s="98">
        <v>96</v>
      </c>
      <c r="I8" s="99" t="s">
        <v>11</v>
      </c>
      <c r="J8" s="99" t="s">
        <v>362</v>
      </c>
    </row>
    <row r="9" spans="1:10" ht="23">
      <c r="A9" s="142">
        <v>7</v>
      </c>
      <c r="B9" s="143" t="s">
        <v>329</v>
      </c>
      <c r="C9" s="98">
        <v>15</v>
      </c>
      <c r="D9" s="98">
        <v>14</v>
      </c>
      <c r="E9" s="98">
        <v>6</v>
      </c>
      <c r="F9" s="98">
        <v>20</v>
      </c>
      <c r="G9" s="98">
        <v>35</v>
      </c>
      <c r="H9" s="98">
        <v>90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14</v>
      </c>
      <c r="D10" s="98">
        <v>9</v>
      </c>
      <c r="E10" s="98">
        <v>14</v>
      </c>
      <c r="F10" s="98">
        <v>24</v>
      </c>
      <c r="G10" s="98">
        <v>34</v>
      </c>
      <c r="H10" s="98">
        <v>95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9</v>
      </c>
      <c r="D11" s="98">
        <v>11</v>
      </c>
      <c r="E11" s="98">
        <v>14</v>
      </c>
      <c r="F11" s="98">
        <v>30</v>
      </c>
      <c r="G11" s="98">
        <v>30</v>
      </c>
      <c r="H11" s="98">
        <v>94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9</v>
      </c>
      <c r="D12" s="98">
        <v>10</v>
      </c>
      <c r="E12" s="98">
        <v>15</v>
      </c>
      <c r="F12" s="98">
        <v>16</v>
      </c>
      <c r="G12" s="98">
        <v>35</v>
      </c>
      <c r="H12" s="98">
        <v>85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16</v>
      </c>
      <c r="D13" s="98">
        <v>14</v>
      </c>
      <c r="E13" s="98">
        <v>11</v>
      </c>
      <c r="F13" s="98">
        <v>29</v>
      </c>
      <c r="G13" s="98">
        <v>33</v>
      </c>
      <c r="H13" s="98">
        <v>103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>
        <v>3</v>
      </c>
      <c r="D14" s="98">
        <v>4</v>
      </c>
      <c r="E14" s="98">
        <v>4</v>
      </c>
      <c r="F14" s="98">
        <v>5</v>
      </c>
      <c r="G14" s="98">
        <v>6</v>
      </c>
      <c r="H14" s="98">
        <v>22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8</v>
      </c>
      <c r="D15" s="98">
        <v>10</v>
      </c>
      <c r="E15" s="98">
        <v>11</v>
      </c>
      <c r="F15" s="98">
        <v>30</v>
      </c>
      <c r="G15" s="98">
        <v>29</v>
      </c>
      <c r="H15" s="98">
        <v>88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11</v>
      </c>
      <c r="D16" s="98">
        <v>9</v>
      </c>
      <c r="E16" s="98">
        <v>15</v>
      </c>
      <c r="F16" s="98">
        <v>16</v>
      </c>
      <c r="G16" s="98">
        <v>19</v>
      </c>
      <c r="H16" s="98">
        <v>70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10</v>
      </c>
      <c r="D17" s="98">
        <v>15</v>
      </c>
      <c r="E17" s="98">
        <v>15</v>
      </c>
      <c r="F17" s="98">
        <v>38</v>
      </c>
      <c r="G17" s="98">
        <v>22</v>
      </c>
      <c r="H17" s="98">
        <v>100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10</v>
      </c>
      <c r="D18" s="98">
        <v>9</v>
      </c>
      <c r="E18" s="98">
        <v>14</v>
      </c>
      <c r="F18" s="98">
        <v>21</v>
      </c>
      <c r="G18" s="98">
        <v>22</v>
      </c>
      <c r="H18" s="98">
        <v>76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12</v>
      </c>
      <c r="D19" s="98">
        <v>10</v>
      </c>
      <c r="E19" s="98">
        <v>15</v>
      </c>
      <c r="F19" s="98">
        <v>22</v>
      </c>
      <c r="G19" s="98">
        <v>26</v>
      </c>
      <c r="H19" s="98">
        <v>85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12</v>
      </c>
      <c r="D20" s="98">
        <v>13</v>
      </c>
      <c r="E20" s="98">
        <v>14</v>
      </c>
      <c r="F20" s="98">
        <v>23</v>
      </c>
      <c r="G20" s="98">
        <v>33</v>
      </c>
      <c r="H20" s="98">
        <v>95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13</v>
      </c>
      <c r="D21" s="98">
        <v>13</v>
      </c>
      <c r="E21" s="98">
        <v>12</v>
      </c>
      <c r="F21" s="98">
        <v>32</v>
      </c>
      <c r="G21" s="98">
        <v>31</v>
      </c>
      <c r="H21" s="98">
        <v>101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11</v>
      </c>
      <c r="D22" s="152">
        <v>14</v>
      </c>
      <c r="E22" s="152">
        <v>15</v>
      </c>
      <c r="F22" s="152">
        <v>38</v>
      </c>
      <c r="G22" s="152">
        <v>30</v>
      </c>
      <c r="H22" s="152">
        <v>108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8</v>
      </c>
      <c r="D23" s="98">
        <v>13</v>
      </c>
      <c r="E23" s="98">
        <v>14</v>
      </c>
      <c r="F23" s="98">
        <v>42</v>
      </c>
      <c r="G23" s="98">
        <v>23</v>
      </c>
      <c r="H23" s="98">
        <v>100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17</v>
      </c>
      <c r="D24" s="98">
        <v>11</v>
      </c>
      <c r="E24" s="98">
        <v>12</v>
      </c>
      <c r="F24" s="98">
        <v>25</v>
      </c>
      <c r="G24" s="98">
        <v>31</v>
      </c>
      <c r="H24" s="98">
        <v>96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9</v>
      </c>
      <c r="D25" s="98">
        <v>13</v>
      </c>
      <c r="E25" s="98">
        <v>14</v>
      </c>
      <c r="F25" s="98">
        <v>24</v>
      </c>
      <c r="G25" s="98">
        <v>17</v>
      </c>
      <c r="H25" s="98">
        <v>77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13</v>
      </c>
      <c r="D26" s="98">
        <v>14</v>
      </c>
      <c r="E26" s="98">
        <v>15</v>
      </c>
      <c r="F26" s="98">
        <v>32</v>
      </c>
      <c r="G26" s="98">
        <v>38</v>
      </c>
      <c r="H26" s="98">
        <v>112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10</v>
      </c>
      <c r="D27" s="98">
        <v>14</v>
      </c>
      <c r="E27" s="98">
        <v>14</v>
      </c>
      <c r="F27" s="98">
        <v>36</v>
      </c>
      <c r="G27" s="98">
        <v>8</v>
      </c>
      <c r="H27" s="98">
        <v>82</v>
      </c>
      <c r="I27" s="99" t="s">
        <v>22</v>
      </c>
      <c r="J27" s="99" t="s">
        <v>23</v>
      </c>
    </row>
    <row r="28" spans="1:10">
      <c r="A28" s="142">
        <v>26</v>
      </c>
      <c r="B28" s="143" t="s">
        <v>347</v>
      </c>
      <c r="C28" s="98">
        <v>12</v>
      </c>
      <c r="D28" s="98">
        <v>12</v>
      </c>
      <c r="E28" s="98">
        <v>14</v>
      </c>
      <c r="F28" s="98">
        <v>31</v>
      </c>
      <c r="G28" s="98">
        <v>21</v>
      </c>
      <c r="H28" s="98">
        <v>90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9</v>
      </c>
      <c r="D29" s="101">
        <v>11</v>
      </c>
      <c r="E29" s="101">
        <v>14</v>
      </c>
      <c r="F29" s="101">
        <v>30</v>
      </c>
      <c r="G29" s="101">
        <v>17</v>
      </c>
      <c r="H29" s="101">
        <v>81</v>
      </c>
      <c r="I29" s="102" t="s">
        <v>22</v>
      </c>
      <c r="J29" s="102" t="s">
        <v>23</v>
      </c>
    </row>
    <row r="30" spans="1:10">
      <c r="A30" s="154"/>
      <c r="B30" s="103" t="s">
        <v>96</v>
      </c>
      <c r="C30" s="104">
        <v>11</v>
      </c>
      <c r="D30" s="104">
        <v>11</v>
      </c>
      <c r="E30" s="104">
        <v>12</v>
      </c>
      <c r="F30" s="105"/>
      <c r="G30" s="105"/>
      <c r="H30" s="104">
        <v>83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10">
        <v>25.8</v>
      </c>
      <c r="E31" s="155" t="s">
        <v>45</v>
      </c>
      <c r="F31" s="110">
        <v>32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10">
        <v>28</v>
      </c>
      <c r="E32" s="155" t="s">
        <v>193</v>
      </c>
      <c r="F32" s="110">
        <v>26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13">
        <v>23</v>
      </c>
      <c r="E33" s="157" t="s">
        <v>10</v>
      </c>
      <c r="F33" s="113">
        <v>21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13">
        <v>25</v>
      </c>
      <c r="E34" s="157" t="s">
        <v>47</v>
      </c>
      <c r="F34" s="113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13">
        <v>27</v>
      </c>
      <c r="E35" s="157" t="s">
        <v>23</v>
      </c>
      <c r="F35" s="113">
        <v>25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H3" sqref="H3:H29"/>
    </sheetView>
  </sheetViews>
  <sheetFormatPr defaultRowHeight="14.5"/>
  <cols>
    <col min="1" max="1" width="4" customWidth="1"/>
    <col min="2" max="2" width="13.54296875" customWidth="1"/>
  </cols>
  <sheetData>
    <row r="1" spans="1:10" ht="49.5" customHeight="1">
      <c r="A1" s="157"/>
      <c r="B1" s="269" t="s">
        <v>384</v>
      </c>
      <c r="C1" s="269"/>
      <c r="D1" s="269"/>
      <c r="E1" s="269"/>
      <c r="F1" s="269"/>
      <c r="G1" s="269"/>
      <c r="H1" s="269"/>
      <c r="I1" s="269"/>
      <c r="J1" s="269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7"/>
      <c r="J2" s="157"/>
    </row>
    <row r="3" spans="1:10" ht="23">
      <c r="A3" s="177">
        <v>1</v>
      </c>
      <c r="B3" s="178" t="s">
        <v>297</v>
      </c>
      <c r="C3" s="98">
        <v>13</v>
      </c>
      <c r="D3" s="98">
        <v>12</v>
      </c>
      <c r="E3" s="98">
        <v>15</v>
      </c>
      <c r="F3" s="98">
        <v>11</v>
      </c>
      <c r="G3" s="98">
        <v>21</v>
      </c>
      <c r="H3" s="98">
        <v>72</v>
      </c>
      <c r="I3" s="173" t="s">
        <v>170</v>
      </c>
      <c r="J3" s="173" t="s">
        <v>11</v>
      </c>
    </row>
    <row r="4" spans="1:10" ht="23">
      <c r="A4" s="177">
        <v>2</v>
      </c>
      <c r="B4" s="178" t="s">
        <v>298</v>
      </c>
      <c r="C4" s="98">
        <v>11</v>
      </c>
      <c r="D4" s="98">
        <v>13</v>
      </c>
      <c r="E4" s="98">
        <v>13</v>
      </c>
      <c r="F4" s="98">
        <v>27</v>
      </c>
      <c r="G4" s="98">
        <v>25</v>
      </c>
      <c r="H4" s="98">
        <v>89</v>
      </c>
      <c r="I4" s="173" t="s">
        <v>22</v>
      </c>
      <c r="J4" s="173" t="s">
        <v>23</v>
      </c>
    </row>
    <row r="5" spans="1:10">
      <c r="A5" s="177">
        <v>3</v>
      </c>
      <c r="B5" s="178" t="s">
        <v>299</v>
      </c>
      <c r="C5" s="98">
        <v>6</v>
      </c>
      <c r="D5" s="98">
        <v>1</v>
      </c>
      <c r="E5" s="98">
        <v>12</v>
      </c>
      <c r="F5" s="174" t="s">
        <v>381</v>
      </c>
      <c r="G5" s="98">
        <v>21</v>
      </c>
      <c r="H5" s="174" t="s">
        <v>382</v>
      </c>
      <c r="I5" s="173" t="s">
        <v>22</v>
      </c>
      <c r="J5" s="173" t="s">
        <v>47</v>
      </c>
    </row>
    <row r="6" spans="1:10" ht="23">
      <c r="A6" s="177">
        <v>4</v>
      </c>
      <c r="B6" s="178" t="s">
        <v>284</v>
      </c>
      <c r="C6" s="98"/>
      <c r="D6" s="98"/>
      <c r="E6" s="98"/>
      <c r="F6" s="98"/>
      <c r="G6" s="98"/>
      <c r="H6" s="98"/>
      <c r="I6" s="173" t="s">
        <v>47</v>
      </c>
      <c r="J6" s="173" t="s">
        <v>11</v>
      </c>
    </row>
    <row r="7" spans="1:10">
      <c r="A7" s="179">
        <v>5</v>
      </c>
      <c r="B7" s="180" t="s">
        <v>300</v>
      </c>
      <c r="C7" s="98">
        <v>17</v>
      </c>
      <c r="D7" s="98">
        <v>13</v>
      </c>
      <c r="E7" s="98">
        <v>12</v>
      </c>
      <c r="F7" s="98">
        <v>38</v>
      </c>
      <c r="G7" s="98">
        <v>36</v>
      </c>
      <c r="H7" s="98">
        <v>116</v>
      </c>
      <c r="I7" s="173" t="s">
        <v>22</v>
      </c>
      <c r="J7" s="173" t="s">
        <v>23</v>
      </c>
    </row>
    <row r="8" spans="1:10" ht="23">
      <c r="A8" s="177">
        <v>6</v>
      </c>
      <c r="B8" s="178" t="s">
        <v>301</v>
      </c>
      <c r="C8" s="98">
        <v>18</v>
      </c>
      <c r="D8" s="98">
        <v>14</v>
      </c>
      <c r="E8" s="98">
        <v>15</v>
      </c>
      <c r="F8" s="98">
        <v>16</v>
      </c>
      <c r="G8" s="98">
        <v>23</v>
      </c>
      <c r="H8" s="98">
        <v>86</v>
      </c>
      <c r="I8" s="173" t="s">
        <v>170</v>
      </c>
      <c r="J8" s="173" t="s">
        <v>11</v>
      </c>
    </row>
    <row r="9" spans="1:10" ht="23">
      <c r="A9" s="177">
        <v>7</v>
      </c>
      <c r="B9" s="178" t="s">
        <v>302</v>
      </c>
      <c r="C9" s="98">
        <v>9</v>
      </c>
      <c r="D9" s="98">
        <v>14</v>
      </c>
      <c r="E9" s="98">
        <v>14</v>
      </c>
      <c r="F9" s="98">
        <v>8</v>
      </c>
      <c r="G9" s="98">
        <v>16</v>
      </c>
      <c r="H9" s="98">
        <v>61</v>
      </c>
      <c r="I9" s="173" t="s">
        <v>22</v>
      </c>
      <c r="J9" s="173" t="s">
        <v>47</v>
      </c>
    </row>
    <row r="10" spans="1:10" ht="23">
      <c r="A10" s="177">
        <v>8</v>
      </c>
      <c r="B10" s="178" t="s">
        <v>303</v>
      </c>
      <c r="C10" s="98">
        <v>17</v>
      </c>
      <c r="D10" s="98">
        <v>12</v>
      </c>
      <c r="E10" s="98">
        <v>14</v>
      </c>
      <c r="F10" s="98">
        <v>25</v>
      </c>
      <c r="G10" s="98">
        <v>18</v>
      </c>
      <c r="H10" s="98">
        <v>86</v>
      </c>
      <c r="I10" s="173" t="s">
        <v>47</v>
      </c>
      <c r="J10" s="173" t="s">
        <v>11</v>
      </c>
    </row>
    <row r="11" spans="1:10" ht="23">
      <c r="A11" s="177">
        <v>9</v>
      </c>
      <c r="B11" s="178" t="s">
        <v>304</v>
      </c>
      <c r="C11" s="98">
        <v>10</v>
      </c>
      <c r="D11" s="98">
        <v>14</v>
      </c>
      <c r="E11" s="98">
        <v>14</v>
      </c>
      <c r="F11" s="98">
        <v>22</v>
      </c>
      <c r="G11" s="98">
        <v>18</v>
      </c>
      <c r="H11" s="98">
        <v>78</v>
      </c>
      <c r="I11" s="173" t="s">
        <v>170</v>
      </c>
      <c r="J11" s="173" t="s">
        <v>11</v>
      </c>
    </row>
    <row r="12" spans="1:10" ht="23">
      <c r="A12" s="179">
        <v>10</v>
      </c>
      <c r="B12" s="180" t="s">
        <v>305</v>
      </c>
      <c r="C12" s="98">
        <v>11</v>
      </c>
      <c r="D12" s="98">
        <v>11</v>
      </c>
      <c r="E12" s="98">
        <v>11</v>
      </c>
      <c r="F12" s="98">
        <v>31</v>
      </c>
      <c r="G12" s="98">
        <v>21</v>
      </c>
      <c r="H12" s="98">
        <v>85</v>
      </c>
      <c r="I12" s="173" t="s">
        <v>47</v>
      </c>
      <c r="J12" s="173" t="s">
        <v>11</v>
      </c>
    </row>
    <row r="13" spans="1:10" ht="23">
      <c r="A13" s="177">
        <v>11</v>
      </c>
      <c r="B13" s="178" t="s">
        <v>306</v>
      </c>
      <c r="C13" s="98">
        <v>19</v>
      </c>
      <c r="D13" s="98">
        <v>12</v>
      </c>
      <c r="E13" s="98">
        <v>12</v>
      </c>
      <c r="F13" s="98">
        <v>37</v>
      </c>
      <c r="G13" s="98">
        <v>27</v>
      </c>
      <c r="H13" s="98">
        <v>107</v>
      </c>
      <c r="I13" s="173" t="s">
        <v>351</v>
      </c>
      <c r="J13" s="173" t="s">
        <v>23</v>
      </c>
    </row>
    <row r="14" spans="1:10">
      <c r="A14" s="177">
        <v>12</v>
      </c>
      <c r="B14" s="178" t="s">
        <v>307</v>
      </c>
      <c r="C14" s="98">
        <v>14</v>
      </c>
      <c r="D14" s="98">
        <v>14</v>
      </c>
      <c r="E14" s="98">
        <v>14</v>
      </c>
      <c r="F14" s="98">
        <v>25</v>
      </c>
      <c r="G14" s="98">
        <v>30</v>
      </c>
      <c r="H14" s="98">
        <v>97</v>
      </c>
      <c r="I14" s="173" t="s">
        <v>351</v>
      </c>
      <c r="J14" s="173" t="s">
        <v>23</v>
      </c>
    </row>
    <row r="15" spans="1:10" ht="23">
      <c r="A15" s="177">
        <v>13</v>
      </c>
      <c r="B15" s="178" t="s">
        <v>308</v>
      </c>
      <c r="C15" s="98">
        <v>19</v>
      </c>
      <c r="D15" s="98">
        <v>13</v>
      </c>
      <c r="E15" s="98">
        <v>14</v>
      </c>
      <c r="F15" s="98">
        <v>36</v>
      </c>
      <c r="G15" s="98">
        <v>26</v>
      </c>
      <c r="H15" s="98">
        <v>108</v>
      </c>
      <c r="I15" s="173" t="s">
        <v>22</v>
      </c>
      <c r="J15" s="173" t="s">
        <v>23</v>
      </c>
    </row>
    <row r="16" spans="1:10">
      <c r="A16" s="177">
        <v>14</v>
      </c>
      <c r="B16" s="178" t="s">
        <v>309</v>
      </c>
      <c r="C16" s="98">
        <v>17</v>
      </c>
      <c r="D16" s="98">
        <v>13</v>
      </c>
      <c r="E16" s="98">
        <v>15</v>
      </c>
      <c r="F16" s="98">
        <v>31</v>
      </c>
      <c r="G16" s="98">
        <v>29</v>
      </c>
      <c r="H16" s="98">
        <v>105</v>
      </c>
      <c r="I16" s="173" t="s">
        <v>22</v>
      </c>
      <c r="J16" s="173" t="s">
        <v>23</v>
      </c>
    </row>
    <row r="17" spans="1:10" ht="23">
      <c r="A17" s="179">
        <v>15</v>
      </c>
      <c r="B17" s="180" t="s">
        <v>310</v>
      </c>
      <c r="C17" s="98">
        <v>16</v>
      </c>
      <c r="D17" s="98">
        <v>12</v>
      </c>
      <c r="E17" s="98">
        <v>13</v>
      </c>
      <c r="F17" s="98">
        <v>18</v>
      </c>
      <c r="G17" s="98">
        <v>17</v>
      </c>
      <c r="H17" s="98">
        <v>76</v>
      </c>
      <c r="I17" s="173" t="s">
        <v>376</v>
      </c>
      <c r="J17" s="173" t="s">
        <v>11</v>
      </c>
    </row>
    <row r="18" spans="1:10">
      <c r="A18" s="177">
        <v>16</v>
      </c>
      <c r="B18" s="178" t="s">
        <v>311</v>
      </c>
      <c r="C18" s="98">
        <v>11</v>
      </c>
      <c r="D18" s="98">
        <v>15</v>
      </c>
      <c r="E18" s="98">
        <v>13</v>
      </c>
      <c r="F18" s="98">
        <v>26</v>
      </c>
      <c r="G18" s="98">
        <v>33</v>
      </c>
      <c r="H18" s="98">
        <v>98</v>
      </c>
      <c r="I18" s="173" t="s">
        <v>22</v>
      </c>
      <c r="J18" s="173" t="s">
        <v>47</v>
      </c>
    </row>
    <row r="19" spans="1:10" ht="23">
      <c r="A19" s="177">
        <v>17</v>
      </c>
      <c r="B19" s="178" t="s">
        <v>312</v>
      </c>
      <c r="C19" s="98">
        <v>16</v>
      </c>
      <c r="D19" s="98">
        <v>15</v>
      </c>
      <c r="E19" s="98">
        <v>15</v>
      </c>
      <c r="F19" s="98">
        <v>20</v>
      </c>
      <c r="G19" s="98">
        <v>19</v>
      </c>
      <c r="H19" s="98">
        <v>85</v>
      </c>
      <c r="I19" s="173" t="s">
        <v>170</v>
      </c>
      <c r="J19" s="173" t="s">
        <v>11</v>
      </c>
    </row>
    <row r="20" spans="1:10" ht="23">
      <c r="A20" s="177">
        <v>18</v>
      </c>
      <c r="B20" s="178" t="s">
        <v>313</v>
      </c>
      <c r="C20" s="98">
        <v>10</v>
      </c>
      <c r="D20" s="98">
        <v>15</v>
      </c>
      <c r="E20" s="98">
        <v>14</v>
      </c>
      <c r="F20" s="98">
        <v>28</v>
      </c>
      <c r="G20" s="98">
        <v>19</v>
      </c>
      <c r="H20" s="98">
        <v>86</v>
      </c>
      <c r="I20" s="173" t="s">
        <v>47</v>
      </c>
      <c r="J20" s="173" t="s">
        <v>11</v>
      </c>
    </row>
    <row r="21" spans="1:10" ht="23">
      <c r="A21" s="177">
        <v>19</v>
      </c>
      <c r="B21" s="178" t="s">
        <v>314</v>
      </c>
      <c r="C21" s="98"/>
      <c r="D21" s="98"/>
      <c r="E21" s="98"/>
      <c r="F21" s="98"/>
      <c r="G21" s="98"/>
      <c r="H21" s="98"/>
      <c r="I21" s="173" t="s">
        <v>376</v>
      </c>
      <c r="J21" s="173" t="s">
        <v>11</v>
      </c>
    </row>
    <row r="22" spans="1:10">
      <c r="A22" s="179">
        <v>20</v>
      </c>
      <c r="B22" s="180" t="s">
        <v>315</v>
      </c>
      <c r="C22" s="98">
        <v>16</v>
      </c>
      <c r="D22" s="98">
        <v>13</v>
      </c>
      <c r="E22" s="98">
        <v>15</v>
      </c>
      <c r="F22" s="98">
        <v>26</v>
      </c>
      <c r="G22" s="98">
        <v>30</v>
      </c>
      <c r="H22" s="98">
        <v>100</v>
      </c>
      <c r="I22" s="173" t="s">
        <v>22</v>
      </c>
      <c r="J22" s="173" t="s">
        <v>23</v>
      </c>
    </row>
    <row r="23" spans="1:10">
      <c r="A23" s="177">
        <v>21</v>
      </c>
      <c r="B23" s="178" t="s">
        <v>316</v>
      </c>
      <c r="C23" s="98">
        <v>16</v>
      </c>
      <c r="D23" s="98">
        <v>14</v>
      </c>
      <c r="E23" s="98">
        <v>13</v>
      </c>
      <c r="F23" s="98">
        <v>35</v>
      </c>
      <c r="G23" s="98">
        <v>19</v>
      </c>
      <c r="H23" s="98">
        <v>97</v>
      </c>
      <c r="I23" s="173" t="s">
        <v>45</v>
      </c>
      <c r="J23" s="173" t="s">
        <v>39</v>
      </c>
    </row>
    <row r="24" spans="1:10" ht="23">
      <c r="A24" s="177">
        <v>22</v>
      </c>
      <c r="B24" s="178" t="s">
        <v>317</v>
      </c>
      <c r="C24" s="98">
        <v>18</v>
      </c>
      <c r="D24" s="98">
        <v>14</v>
      </c>
      <c r="E24" s="98">
        <v>14</v>
      </c>
      <c r="F24" s="98">
        <v>27</v>
      </c>
      <c r="G24" s="98">
        <v>33</v>
      </c>
      <c r="H24" s="98">
        <v>106</v>
      </c>
      <c r="I24" s="173" t="s">
        <v>170</v>
      </c>
      <c r="J24" s="173" t="s">
        <v>11</v>
      </c>
    </row>
    <row r="25" spans="1:10" ht="23">
      <c r="A25" s="177">
        <v>23</v>
      </c>
      <c r="B25" s="178" t="s">
        <v>318</v>
      </c>
      <c r="C25" s="98">
        <v>13</v>
      </c>
      <c r="D25" s="98">
        <v>11</v>
      </c>
      <c r="E25" s="98">
        <v>11</v>
      </c>
      <c r="F25" s="98">
        <v>13</v>
      </c>
      <c r="G25" s="98">
        <v>12</v>
      </c>
      <c r="H25" s="98">
        <v>60</v>
      </c>
      <c r="I25" s="173" t="s">
        <v>170</v>
      </c>
      <c r="J25" s="173" t="s">
        <v>11</v>
      </c>
    </row>
    <row r="26" spans="1:10">
      <c r="A26" s="177">
        <v>24</v>
      </c>
      <c r="B26" s="178" t="s">
        <v>319</v>
      </c>
      <c r="C26" s="98">
        <v>12</v>
      </c>
      <c r="D26" s="98">
        <v>13</v>
      </c>
      <c r="E26" s="98">
        <v>13</v>
      </c>
      <c r="F26" s="98">
        <v>30</v>
      </c>
      <c r="G26" s="98">
        <v>30</v>
      </c>
      <c r="H26" s="98">
        <v>98</v>
      </c>
      <c r="I26" s="173" t="s">
        <v>38</v>
      </c>
      <c r="J26" s="173" t="s">
        <v>39</v>
      </c>
    </row>
    <row r="27" spans="1:10">
      <c r="A27" s="179">
        <v>25</v>
      </c>
      <c r="B27" s="180" t="s">
        <v>320</v>
      </c>
      <c r="C27" s="98">
        <v>16</v>
      </c>
      <c r="D27" s="98">
        <v>10</v>
      </c>
      <c r="E27" s="98">
        <v>15</v>
      </c>
      <c r="F27" s="98">
        <v>35</v>
      </c>
      <c r="G27" s="98">
        <v>37</v>
      </c>
      <c r="H27" s="98">
        <v>113</v>
      </c>
      <c r="I27" s="173" t="s">
        <v>22</v>
      </c>
      <c r="J27" s="173" t="s">
        <v>23</v>
      </c>
    </row>
    <row r="28" spans="1:10">
      <c r="A28" s="177">
        <v>26</v>
      </c>
      <c r="B28" s="178" t="s">
        <v>321</v>
      </c>
      <c r="C28" s="98">
        <v>8</v>
      </c>
      <c r="D28" s="98">
        <v>8</v>
      </c>
      <c r="E28" s="98">
        <v>11</v>
      </c>
      <c r="F28" s="98">
        <v>38</v>
      </c>
      <c r="G28" s="98">
        <v>34</v>
      </c>
      <c r="H28" s="98">
        <v>99</v>
      </c>
      <c r="I28" s="173" t="s">
        <v>22</v>
      </c>
      <c r="J28" s="173" t="s">
        <v>23</v>
      </c>
    </row>
    <row r="29" spans="1:10" ht="23">
      <c r="A29" s="177">
        <v>27</v>
      </c>
      <c r="B29" s="178" t="s">
        <v>322</v>
      </c>
      <c r="C29" s="98">
        <v>19</v>
      </c>
      <c r="D29" s="98">
        <v>13</v>
      </c>
      <c r="E29" s="98">
        <v>11</v>
      </c>
      <c r="F29" s="98">
        <v>25</v>
      </c>
      <c r="G29" s="98">
        <v>25</v>
      </c>
      <c r="H29" s="98">
        <v>93</v>
      </c>
      <c r="I29" s="173" t="s">
        <v>376</v>
      </c>
      <c r="J29" s="173" t="s">
        <v>11</v>
      </c>
    </row>
    <row r="30" spans="1:10">
      <c r="A30" s="181"/>
      <c r="B30" s="181"/>
      <c r="C30" s="98"/>
      <c r="D30" s="98"/>
      <c r="E30" s="98"/>
      <c r="F30" s="98"/>
      <c r="G30" s="98"/>
      <c r="H30" s="98"/>
      <c r="I30" s="157"/>
      <c r="J30" s="157"/>
    </row>
    <row r="31" spans="1:10">
      <c r="A31" s="154"/>
      <c r="B31" s="154" t="s">
        <v>96</v>
      </c>
      <c r="C31" s="105">
        <v>14</v>
      </c>
      <c r="D31" s="105">
        <v>12.3</v>
      </c>
      <c r="E31" s="105">
        <v>13</v>
      </c>
      <c r="F31" s="105"/>
      <c r="G31" s="105"/>
      <c r="H31" s="105">
        <v>92</v>
      </c>
      <c r="I31" s="157"/>
      <c r="J31" s="157"/>
    </row>
    <row r="32" spans="1:10" ht="25.5" customHeight="1">
      <c r="A32" s="270" t="s">
        <v>257</v>
      </c>
      <c r="B32" s="270"/>
      <c r="C32" s="155"/>
      <c r="D32" s="155"/>
      <c r="E32" s="155"/>
      <c r="F32" s="155"/>
      <c r="G32" s="155"/>
      <c r="H32" s="157"/>
      <c r="I32" s="157"/>
      <c r="J32" s="157"/>
    </row>
    <row r="33" spans="1:10" ht="30" customHeight="1">
      <c r="A33" s="270" t="s">
        <v>352</v>
      </c>
      <c r="B33" s="270"/>
      <c r="C33" s="157" t="s">
        <v>11</v>
      </c>
      <c r="D33" s="158">
        <v>20</v>
      </c>
      <c r="E33" s="157" t="s">
        <v>10</v>
      </c>
      <c r="F33" s="158">
        <v>21</v>
      </c>
      <c r="G33" s="157"/>
      <c r="H33" s="157"/>
      <c r="I33" s="157"/>
      <c r="J33" s="157"/>
    </row>
    <row r="34" spans="1:10">
      <c r="A34" s="157"/>
      <c r="B34" s="157"/>
      <c r="C34" s="175" t="s">
        <v>39</v>
      </c>
      <c r="D34" s="176">
        <v>24.5</v>
      </c>
      <c r="E34" s="157" t="s">
        <v>38</v>
      </c>
      <c r="F34" s="158">
        <v>30</v>
      </c>
      <c r="G34" s="157"/>
      <c r="H34" s="157"/>
      <c r="I34" s="157"/>
      <c r="J34" s="157"/>
    </row>
    <row r="35" spans="1:10">
      <c r="A35" s="157"/>
      <c r="B35" s="157"/>
      <c r="C35" s="175" t="s">
        <v>22</v>
      </c>
      <c r="D35" s="176">
        <v>30</v>
      </c>
      <c r="E35" s="157" t="s">
        <v>23</v>
      </c>
      <c r="F35" s="158">
        <v>30</v>
      </c>
      <c r="G35" s="157"/>
      <c r="H35" s="157"/>
      <c r="I35" s="157"/>
      <c r="J35" s="157"/>
    </row>
    <row r="36" spans="1:10">
      <c r="A36" s="157"/>
      <c r="B36" s="157"/>
      <c r="C36" s="175" t="s">
        <v>47</v>
      </c>
      <c r="D36" s="176">
        <v>26</v>
      </c>
      <c r="E36" s="157" t="s">
        <v>45</v>
      </c>
      <c r="F36" s="157">
        <v>27</v>
      </c>
      <c r="G36" s="157"/>
      <c r="H36" s="157"/>
      <c r="I36" s="157"/>
      <c r="J36" s="157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6.26953125" customWidth="1"/>
  </cols>
  <sheetData>
    <row r="1" spans="1:10" ht="44.25" customHeight="1">
      <c r="A1" s="148"/>
      <c r="B1" s="271" t="s">
        <v>383</v>
      </c>
      <c r="C1" s="271"/>
      <c r="D1" s="271"/>
      <c r="E1" s="271"/>
      <c r="F1" s="271"/>
      <c r="G1" s="271"/>
      <c r="H1" s="271"/>
      <c r="I1" s="271"/>
      <c r="J1" s="271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13</v>
      </c>
      <c r="D3" s="98">
        <v>7</v>
      </c>
      <c r="E3" s="98">
        <v>10</v>
      </c>
      <c r="F3" s="98">
        <v>20</v>
      </c>
      <c r="G3" s="98">
        <v>14</v>
      </c>
      <c r="H3" s="98">
        <v>64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7</v>
      </c>
      <c r="D4" s="98">
        <v>8</v>
      </c>
      <c r="E4" s="98">
        <v>12</v>
      </c>
      <c r="F4" s="98">
        <v>27</v>
      </c>
      <c r="G4" s="98">
        <v>28</v>
      </c>
      <c r="H4" s="98">
        <v>82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19</v>
      </c>
      <c r="D5" s="98">
        <v>14</v>
      </c>
      <c r="E5" s="98">
        <v>14</v>
      </c>
      <c r="F5" s="98">
        <v>38</v>
      </c>
      <c r="G5" s="98">
        <v>31</v>
      </c>
      <c r="H5" s="98">
        <v>116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11</v>
      </c>
      <c r="D6" s="98">
        <v>13</v>
      </c>
      <c r="E6" s="98">
        <v>13</v>
      </c>
      <c r="F6" s="98">
        <v>18</v>
      </c>
      <c r="G6" s="98">
        <v>12</v>
      </c>
      <c r="H6" s="98">
        <v>67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12</v>
      </c>
      <c r="D7" s="98">
        <v>14</v>
      </c>
      <c r="E7" s="98">
        <v>15</v>
      </c>
      <c r="F7" s="98">
        <v>16</v>
      </c>
      <c r="G7" s="98">
        <v>24</v>
      </c>
      <c r="H7" s="98">
        <v>81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12</v>
      </c>
      <c r="D8" s="98">
        <v>13</v>
      </c>
      <c r="E8" s="98">
        <v>15</v>
      </c>
      <c r="F8" s="98">
        <v>41</v>
      </c>
      <c r="G8" s="98">
        <v>31</v>
      </c>
      <c r="H8" s="98">
        <v>112</v>
      </c>
      <c r="I8" s="99" t="s">
        <v>11</v>
      </c>
      <c r="J8" s="99" t="s">
        <v>362</v>
      </c>
    </row>
    <row r="9" spans="1:10" ht="23">
      <c r="A9" s="142">
        <v>7</v>
      </c>
      <c r="B9" s="143" t="s">
        <v>329</v>
      </c>
      <c r="C9" s="98">
        <v>17</v>
      </c>
      <c r="D9" s="98">
        <v>15</v>
      </c>
      <c r="E9" s="98">
        <v>9</v>
      </c>
      <c r="F9" s="98">
        <v>21</v>
      </c>
      <c r="G9" s="98">
        <v>29</v>
      </c>
      <c r="H9" s="98">
        <v>91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12</v>
      </c>
      <c r="D10" s="98">
        <v>10</v>
      </c>
      <c r="E10" s="98">
        <v>15</v>
      </c>
      <c r="F10" s="98">
        <v>40</v>
      </c>
      <c r="G10" s="98">
        <v>31</v>
      </c>
      <c r="H10" s="98">
        <v>108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11</v>
      </c>
      <c r="D11" s="98">
        <v>13</v>
      </c>
      <c r="E11" s="98">
        <v>13</v>
      </c>
      <c r="F11" s="98">
        <v>30</v>
      </c>
      <c r="G11" s="98">
        <v>34</v>
      </c>
      <c r="H11" s="98">
        <v>101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13</v>
      </c>
      <c r="D12" s="98">
        <v>13</v>
      </c>
      <c r="E12" s="98">
        <v>14</v>
      </c>
      <c r="F12" s="98">
        <v>20</v>
      </c>
      <c r="G12" s="98">
        <v>25</v>
      </c>
      <c r="H12" s="98">
        <v>85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15</v>
      </c>
      <c r="D13" s="98">
        <v>15</v>
      </c>
      <c r="E13" s="98">
        <v>15</v>
      </c>
      <c r="F13" s="98">
        <v>32</v>
      </c>
      <c r="G13" s="98">
        <v>37</v>
      </c>
      <c r="H13" s="98">
        <v>114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>
        <v>1</v>
      </c>
      <c r="D14" s="98">
        <v>6</v>
      </c>
      <c r="E14" s="98">
        <v>3</v>
      </c>
      <c r="F14" s="98">
        <v>10</v>
      </c>
      <c r="G14" s="98">
        <v>5</v>
      </c>
      <c r="H14" s="98">
        <v>25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16</v>
      </c>
      <c r="D15" s="98">
        <v>14</v>
      </c>
      <c r="E15" s="98">
        <v>5</v>
      </c>
      <c r="F15" s="98">
        <v>37</v>
      </c>
      <c r="G15" s="98">
        <v>36</v>
      </c>
      <c r="H15" s="98">
        <v>108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13</v>
      </c>
      <c r="D16" s="98">
        <v>13</v>
      </c>
      <c r="E16" s="98">
        <v>12</v>
      </c>
      <c r="F16" s="98">
        <v>31</v>
      </c>
      <c r="G16" s="98">
        <v>28</v>
      </c>
      <c r="H16" s="98">
        <v>97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11</v>
      </c>
      <c r="D17" s="98">
        <v>14</v>
      </c>
      <c r="E17" s="98">
        <v>14</v>
      </c>
      <c r="F17" s="98">
        <v>36</v>
      </c>
      <c r="G17" s="98">
        <v>23</v>
      </c>
      <c r="H17" s="98">
        <v>98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10</v>
      </c>
      <c r="D18" s="98">
        <v>13</v>
      </c>
      <c r="E18" s="98">
        <v>13</v>
      </c>
      <c r="F18" s="98">
        <v>27</v>
      </c>
      <c r="G18" s="98">
        <v>18</v>
      </c>
      <c r="H18" s="98">
        <v>81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16</v>
      </c>
      <c r="D19" s="98">
        <v>14</v>
      </c>
      <c r="E19" s="98">
        <v>12</v>
      </c>
      <c r="F19" s="98">
        <v>34</v>
      </c>
      <c r="G19" s="98">
        <v>28</v>
      </c>
      <c r="H19" s="98">
        <v>104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17</v>
      </c>
      <c r="D20" s="98">
        <v>14</v>
      </c>
      <c r="E20" s="98">
        <v>14</v>
      </c>
      <c r="F20" s="98">
        <v>31</v>
      </c>
      <c r="G20" s="98">
        <v>28</v>
      </c>
      <c r="H20" s="98">
        <v>104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16</v>
      </c>
      <c r="D21" s="98">
        <v>12</v>
      </c>
      <c r="E21" s="98">
        <v>13</v>
      </c>
      <c r="F21" s="98">
        <v>31</v>
      </c>
      <c r="G21" s="98">
        <v>27</v>
      </c>
      <c r="H21" s="98">
        <v>99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13</v>
      </c>
      <c r="D22" s="152">
        <v>14</v>
      </c>
      <c r="E22" s="152">
        <v>15</v>
      </c>
      <c r="F22" s="152">
        <v>40</v>
      </c>
      <c r="G22" s="152">
        <v>32</v>
      </c>
      <c r="H22" s="152">
        <v>114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12</v>
      </c>
      <c r="D23" s="98">
        <v>15</v>
      </c>
      <c r="E23" s="98">
        <v>15</v>
      </c>
      <c r="F23" s="98">
        <v>36</v>
      </c>
      <c r="G23" s="98">
        <v>32</v>
      </c>
      <c r="H23" s="98">
        <v>110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16</v>
      </c>
      <c r="D24" s="98">
        <v>13</v>
      </c>
      <c r="E24" s="98">
        <v>15</v>
      </c>
      <c r="F24" s="98">
        <v>36</v>
      </c>
      <c r="G24" s="98">
        <v>33</v>
      </c>
      <c r="H24" s="98">
        <v>113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8</v>
      </c>
      <c r="D25" s="98">
        <v>11</v>
      </c>
      <c r="E25" s="98">
        <v>14</v>
      </c>
      <c r="F25" s="98">
        <v>37</v>
      </c>
      <c r="G25" s="98">
        <v>27</v>
      </c>
      <c r="H25" s="98">
        <v>97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/>
      <c r="D26" s="98"/>
      <c r="E26" s="98"/>
      <c r="F26" s="98"/>
      <c r="G26" s="98"/>
      <c r="H26" s="98"/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12</v>
      </c>
      <c r="D27" s="98">
        <v>13</v>
      </c>
      <c r="E27" s="98">
        <v>12</v>
      </c>
      <c r="F27" s="98">
        <v>34</v>
      </c>
      <c r="G27" s="98">
        <v>29</v>
      </c>
      <c r="H27" s="98">
        <v>100</v>
      </c>
      <c r="I27" s="99" t="s">
        <v>22</v>
      </c>
      <c r="J27" s="99" t="s">
        <v>23</v>
      </c>
    </row>
    <row r="28" spans="1:10">
      <c r="A28" s="142">
        <v>26</v>
      </c>
      <c r="B28" s="143" t="s">
        <v>347</v>
      </c>
      <c r="C28" s="98">
        <v>17</v>
      </c>
      <c r="D28" s="98">
        <v>14</v>
      </c>
      <c r="E28" s="98">
        <v>12</v>
      </c>
      <c r="F28" s="98">
        <v>40</v>
      </c>
      <c r="G28" s="98">
        <v>29</v>
      </c>
      <c r="H28" s="98">
        <v>112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17</v>
      </c>
      <c r="D29" s="101">
        <v>15</v>
      </c>
      <c r="E29" s="101">
        <v>15</v>
      </c>
      <c r="F29" s="101">
        <v>21</v>
      </c>
      <c r="G29" s="101">
        <v>13</v>
      </c>
      <c r="H29" s="101">
        <v>81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5">
        <v>13</v>
      </c>
      <c r="D30" s="105">
        <v>12.6</v>
      </c>
      <c r="E30" s="105">
        <v>12.6</v>
      </c>
      <c r="F30" s="105"/>
      <c r="G30" s="105"/>
      <c r="H30" s="105">
        <v>94.7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27</v>
      </c>
      <c r="E31" s="155" t="s">
        <v>45</v>
      </c>
      <c r="F31" s="156">
        <v>32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35</v>
      </c>
      <c r="E32" s="155" t="s">
        <v>193</v>
      </c>
      <c r="F32" s="156">
        <v>30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30</v>
      </c>
      <c r="E33" s="157" t="s">
        <v>10</v>
      </c>
      <c r="F33" s="158">
        <v>24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26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29</v>
      </c>
      <c r="E35" s="157" t="s">
        <v>23</v>
      </c>
      <c r="F35" s="158">
        <v>25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H3" sqref="H3:H29"/>
    </sheetView>
  </sheetViews>
  <sheetFormatPr defaultRowHeight="14.5"/>
  <cols>
    <col min="1" max="1" width="3.54296875" customWidth="1"/>
    <col min="2" max="2" width="14.54296875" customWidth="1"/>
  </cols>
  <sheetData>
    <row r="1" spans="1:10" ht="36.75" customHeight="1">
      <c r="A1" s="157"/>
      <c r="B1" s="269" t="s">
        <v>390</v>
      </c>
      <c r="C1" s="269"/>
      <c r="D1" s="269"/>
      <c r="E1" s="269"/>
      <c r="F1" s="269"/>
      <c r="G1" s="269"/>
      <c r="H1" s="269"/>
      <c r="I1" s="269"/>
      <c r="J1" s="269"/>
    </row>
    <row r="2" spans="1:10" ht="34.5">
      <c r="A2" s="151" t="s">
        <v>0</v>
      </c>
      <c r="B2" s="151" t="s">
        <v>1</v>
      </c>
      <c r="C2" s="151" t="s">
        <v>386</v>
      </c>
      <c r="D2" s="151" t="s">
        <v>4</v>
      </c>
      <c r="E2" s="151" t="s">
        <v>387</v>
      </c>
      <c r="F2" s="151" t="s">
        <v>5</v>
      </c>
      <c r="G2" s="151" t="s">
        <v>6</v>
      </c>
      <c r="H2" s="151" t="s">
        <v>51</v>
      </c>
      <c r="I2" s="157"/>
      <c r="J2" s="157"/>
    </row>
    <row r="3" spans="1:10" ht="23">
      <c r="A3" s="177">
        <v>1</v>
      </c>
      <c r="B3" s="178" t="s">
        <v>297</v>
      </c>
      <c r="C3" s="98">
        <v>4</v>
      </c>
      <c r="D3" s="98">
        <v>14</v>
      </c>
      <c r="E3" s="98">
        <v>10</v>
      </c>
      <c r="F3" s="98">
        <v>19</v>
      </c>
      <c r="G3" s="98">
        <v>14</v>
      </c>
      <c r="H3" s="94">
        <v>61</v>
      </c>
      <c r="I3" s="173" t="s">
        <v>170</v>
      </c>
      <c r="J3" s="173" t="s">
        <v>11</v>
      </c>
    </row>
    <row r="4" spans="1:10">
      <c r="A4" s="177">
        <v>2</v>
      </c>
      <c r="B4" s="178" t="s">
        <v>298</v>
      </c>
      <c r="C4" s="98">
        <v>7</v>
      </c>
      <c r="D4" s="98">
        <v>12</v>
      </c>
      <c r="E4" s="98">
        <v>12</v>
      </c>
      <c r="F4" s="98">
        <v>27</v>
      </c>
      <c r="G4" s="98">
        <v>23</v>
      </c>
      <c r="H4" s="94">
        <v>81</v>
      </c>
      <c r="I4" s="173" t="s">
        <v>22</v>
      </c>
      <c r="J4" s="173" t="s">
        <v>23</v>
      </c>
    </row>
    <row r="5" spans="1:10">
      <c r="A5" s="177">
        <v>3</v>
      </c>
      <c r="B5" s="178" t="s">
        <v>299</v>
      </c>
      <c r="C5" s="98"/>
      <c r="D5" s="98"/>
      <c r="E5" s="98"/>
      <c r="F5" s="174"/>
      <c r="G5" s="98"/>
      <c r="H5" s="182"/>
      <c r="I5" s="173" t="s">
        <v>22</v>
      </c>
      <c r="J5" s="173" t="s">
        <v>47</v>
      </c>
    </row>
    <row r="6" spans="1:10" ht="23">
      <c r="A6" s="177">
        <v>4</v>
      </c>
      <c r="B6" s="178" t="s">
        <v>284</v>
      </c>
      <c r="C6" s="98">
        <v>11</v>
      </c>
      <c r="D6" s="98">
        <v>14</v>
      </c>
      <c r="E6" s="98">
        <v>11</v>
      </c>
      <c r="F6" s="98">
        <v>20</v>
      </c>
      <c r="G6" s="98">
        <v>24</v>
      </c>
      <c r="H6" s="94">
        <v>80</v>
      </c>
      <c r="I6" s="173" t="s">
        <v>47</v>
      </c>
      <c r="J6" s="173" t="s">
        <v>11</v>
      </c>
    </row>
    <row r="7" spans="1:10">
      <c r="A7" s="179">
        <v>5</v>
      </c>
      <c r="B7" s="180" t="s">
        <v>300</v>
      </c>
      <c r="C7" s="98">
        <v>7</v>
      </c>
      <c r="D7" s="98">
        <v>14</v>
      </c>
      <c r="E7" s="98">
        <v>12</v>
      </c>
      <c r="F7" s="98">
        <v>29</v>
      </c>
      <c r="G7" s="98">
        <v>28</v>
      </c>
      <c r="H7" s="94">
        <v>90</v>
      </c>
      <c r="I7" s="173" t="s">
        <v>22</v>
      </c>
      <c r="J7" s="173" t="s">
        <v>23</v>
      </c>
    </row>
    <row r="8" spans="1:10" ht="23">
      <c r="A8" s="177">
        <v>6</v>
      </c>
      <c r="B8" s="178" t="s">
        <v>301</v>
      </c>
      <c r="C8" s="98">
        <v>8</v>
      </c>
      <c r="D8" s="98">
        <v>13</v>
      </c>
      <c r="E8" s="98">
        <v>13</v>
      </c>
      <c r="F8" s="98">
        <v>14</v>
      </c>
      <c r="G8" s="98">
        <v>11</v>
      </c>
      <c r="H8" s="94">
        <v>59</v>
      </c>
      <c r="I8" s="173" t="s">
        <v>170</v>
      </c>
      <c r="J8" s="173" t="s">
        <v>11</v>
      </c>
    </row>
    <row r="9" spans="1:10">
      <c r="A9" s="177">
        <v>7</v>
      </c>
      <c r="B9" s="178" t="s">
        <v>302</v>
      </c>
      <c r="C9" s="98">
        <v>5</v>
      </c>
      <c r="D9" s="98">
        <v>12</v>
      </c>
      <c r="E9" s="98">
        <v>11</v>
      </c>
      <c r="F9" s="98">
        <v>20</v>
      </c>
      <c r="G9" s="98">
        <v>22</v>
      </c>
      <c r="H9" s="94">
        <v>70</v>
      </c>
      <c r="I9" s="173" t="s">
        <v>22</v>
      </c>
      <c r="J9" s="173" t="s">
        <v>47</v>
      </c>
    </row>
    <row r="10" spans="1:10" ht="23">
      <c r="A10" s="177">
        <v>8</v>
      </c>
      <c r="B10" s="178" t="s">
        <v>303</v>
      </c>
      <c r="C10" s="98">
        <v>4</v>
      </c>
      <c r="D10" s="98">
        <v>15</v>
      </c>
      <c r="E10" s="98">
        <v>10</v>
      </c>
      <c r="F10" s="98">
        <v>13</v>
      </c>
      <c r="G10" s="98">
        <v>6</v>
      </c>
      <c r="H10" s="94">
        <v>48</v>
      </c>
      <c r="I10" s="173" t="s">
        <v>47</v>
      </c>
      <c r="J10" s="173" t="s">
        <v>11</v>
      </c>
    </row>
    <row r="11" spans="1:10" ht="23">
      <c r="A11" s="177">
        <v>9</v>
      </c>
      <c r="B11" s="178" t="s">
        <v>304</v>
      </c>
      <c r="C11" s="98">
        <v>7</v>
      </c>
      <c r="D11" s="98">
        <v>13</v>
      </c>
      <c r="E11" s="98">
        <v>13</v>
      </c>
      <c r="F11" s="98">
        <v>20</v>
      </c>
      <c r="G11" s="98">
        <v>14</v>
      </c>
      <c r="H11" s="94">
        <v>67</v>
      </c>
      <c r="I11" s="173" t="s">
        <v>170</v>
      </c>
      <c r="J11" s="173" t="s">
        <v>11</v>
      </c>
    </row>
    <row r="12" spans="1:10" ht="23">
      <c r="A12" s="179">
        <v>10</v>
      </c>
      <c r="B12" s="180" t="s">
        <v>305</v>
      </c>
      <c r="C12" s="98">
        <v>12</v>
      </c>
      <c r="D12" s="98">
        <v>11</v>
      </c>
      <c r="E12" s="98">
        <v>13</v>
      </c>
      <c r="F12" s="98">
        <v>26</v>
      </c>
      <c r="G12" s="98">
        <v>23</v>
      </c>
      <c r="H12" s="94">
        <v>85</v>
      </c>
      <c r="I12" s="173" t="s">
        <v>47</v>
      </c>
      <c r="J12" s="173" t="s">
        <v>11</v>
      </c>
    </row>
    <row r="13" spans="1:10" ht="23">
      <c r="A13" s="177">
        <v>11</v>
      </c>
      <c r="B13" s="178" t="s">
        <v>306</v>
      </c>
      <c r="C13" s="98">
        <v>11</v>
      </c>
      <c r="D13" s="98">
        <v>15</v>
      </c>
      <c r="E13" s="98">
        <v>15</v>
      </c>
      <c r="F13" s="98">
        <v>26</v>
      </c>
      <c r="G13" s="98">
        <v>24</v>
      </c>
      <c r="H13" s="94">
        <v>91</v>
      </c>
      <c r="I13" s="173" t="s">
        <v>351</v>
      </c>
      <c r="J13" s="173" t="s">
        <v>23</v>
      </c>
    </row>
    <row r="14" spans="1:10">
      <c r="A14" s="177">
        <v>12</v>
      </c>
      <c r="B14" s="178" t="s">
        <v>307</v>
      </c>
      <c r="C14" s="98">
        <v>6</v>
      </c>
      <c r="D14" s="98">
        <v>11</v>
      </c>
      <c r="E14" s="98">
        <v>11</v>
      </c>
      <c r="F14" s="98">
        <v>16</v>
      </c>
      <c r="G14" s="98">
        <v>14</v>
      </c>
      <c r="H14" s="94">
        <v>58</v>
      </c>
      <c r="I14" s="173" t="s">
        <v>351</v>
      </c>
      <c r="J14" s="173" t="s">
        <v>23</v>
      </c>
    </row>
    <row r="15" spans="1:10">
      <c r="A15" s="177">
        <v>13</v>
      </c>
      <c r="B15" s="178" t="s">
        <v>308</v>
      </c>
      <c r="C15" s="98">
        <v>5</v>
      </c>
      <c r="D15" s="98">
        <v>12</v>
      </c>
      <c r="E15" s="98">
        <v>10</v>
      </c>
      <c r="F15" s="98">
        <v>26</v>
      </c>
      <c r="G15" s="98">
        <v>15</v>
      </c>
      <c r="H15" s="94">
        <v>68</v>
      </c>
      <c r="I15" s="173" t="s">
        <v>22</v>
      </c>
      <c r="J15" s="173" t="s">
        <v>23</v>
      </c>
    </row>
    <row r="16" spans="1:10">
      <c r="A16" s="177">
        <v>14</v>
      </c>
      <c r="B16" s="178" t="s">
        <v>309</v>
      </c>
      <c r="C16" s="98">
        <v>12</v>
      </c>
      <c r="D16" s="98">
        <v>12</v>
      </c>
      <c r="E16" s="98">
        <v>11</v>
      </c>
      <c r="F16" s="98">
        <v>30</v>
      </c>
      <c r="G16" s="98">
        <v>31</v>
      </c>
      <c r="H16" s="94">
        <v>96</v>
      </c>
      <c r="I16" s="173" t="s">
        <v>22</v>
      </c>
      <c r="J16" s="173" t="s">
        <v>23</v>
      </c>
    </row>
    <row r="17" spans="1:10" ht="23">
      <c r="A17" s="179">
        <v>15</v>
      </c>
      <c r="B17" s="180" t="s">
        <v>310</v>
      </c>
      <c r="C17" s="98">
        <v>10</v>
      </c>
      <c r="D17" s="98">
        <v>15</v>
      </c>
      <c r="E17" s="98">
        <v>10</v>
      </c>
      <c r="F17" s="98">
        <v>9</v>
      </c>
      <c r="G17" s="98">
        <v>25</v>
      </c>
      <c r="H17" s="94">
        <v>69</v>
      </c>
      <c r="I17" s="173" t="s">
        <v>11</v>
      </c>
      <c r="J17" s="173" t="s">
        <v>385</v>
      </c>
    </row>
    <row r="18" spans="1:10">
      <c r="A18" s="177">
        <v>16</v>
      </c>
      <c r="B18" s="178" t="s">
        <v>311</v>
      </c>
      <c r="C18" s="98">
        <v>4</v>
      </c>
      <c r="D18" s="98">
        <v>12</v>
      </c>
      <c r="E18" s="98">
        <v>12</v>
      </c>
      <c r="F18" s="98">
        <v>19</v>
      </c>
      <c r="G18" s="98">
        <v>19</v>
      </c>
      <c r="H18" s="94">
        <v>66</v>
      </c>
      <c r="I18" s="173" t="s">
        <v>22</v>
      </c>
      <c r="J18" s="173" t="s">
        <v>47</v>
      </c>
    </row>
    <row r="19" spans="1:10" ht="23">
      <c r="A19" s="177">
        <v>17</v>
      </c>
      <c r="B19" s="178" t="s">
        <v>312</v>
      </c>
      <c r="C19" s="98">
        <v>8</v>
      </c>
      <c r="D19" s="98">
        <v>14</v>
      </c>
      <c r="E19" s="98">
        <v>12</v>
      </c>
      <c r="F19" s="98">
        <v>17</v>
      </c>
      <c r="G19" s="98">
        <v>16</v>
      </c>
      <c r="H19" s="94">
        <v>67</v>
      </c>
      <c r="I19" s="173" t="s">
        <v>170</v>
      </c>
      <c r="J19" s="173" t="s">
        <v>11</v>
      </c>
    </row>
    <row r="20" spans="1:10" ht="23">
      <c r="A20" s="177">
        <v>18</v>
      </c>
      <c r="B20" s="178" t="s">
        <v>313</v>
      </c>
      <c r="C20" s="98">
        <v>9</v>
      </c>
      <c r="D20" s="98">
        <v>14</v>
      </c>
      <c r="E20" s="98">
        <v>10</v>
      </c>
      <c r="F20" s="98">
        <v>20</v>
      </c>
      <c r="G20" s="98">
        <v>17</v>
      </c>
      <c r="H20" s="94">
        <v>70</v>
      </c>
      <c r="I20" s="173" t="s">
        <v>47</v>
      </c>
      <c r="J20" s="173" t="s">
        <v>11</v>
      </c>
    </row>
    <row r="21" spans="1:10" ht="23">
      <c r="A21" s="177">
        <v>19</v>
      </c>
      <c r="B21" s="178" t="s">
        <v>314</v>
      </c>
      <c r="C21" s="98">
        <v>6</v>
      </c>
      <c r="D21" s="98">
        <v>14</v>
      </c>
      <c r="E21" s="98">
        <v>12</v>
      </c>
      <c r="F21" s="98">
        <v>19</v>
      </c>
      <c r="G21" s="98">
        <v>14</v>
      </c>
      <c r="H21" s="94">
        <v>65</v>
      </c>
      <c r="I21" s="173" t="s">
        <v>376</v>
      </c>
      <c r="J21" s="173" t="s">
        <v>11</v>
      </c>
    </row>
    <row r="22" spans="1:10">
      <c r="A22" s="179">
        <v>20</v>
      </c>
      <c r="B22" s="180" t="s">
        <v>315</v>
      </c>
      <c r="C22" s="98">
        <v>5</v>
      </c>
      <c r="D22" s="98">
        <v>13</v>
      </c>
      <c r="E22" s="98">
        <v>10</v>
      </c>
      <c r="F22" s="98">
        <v>21</v>
      </c>
      <c r="G22" s="98">
        <v>22</v>
      </c>
      <c r="H22" s="94">
        <v>71</v>
      </c>
      <c r="I22" s="173" t="s">
        <v>22</v>
      </c>
      <c r="J22" s="173" t="s">
        <v>23</v>
      </c>
    </row>
    <row r="23" spans="1:10">
      <c r="A23" s="177">
        <v>21</v>
      </c>
      <c r="B23" s="178" t="s">
        <v>316</v>
      </c>
      <c r="C23" s="98">
        <v>11</v>
      </c>
      <c r="D23" s="98">
        <v>15</v>
      </c>
      <c r="E23" s="98">
        <v>12</v>
      </c>
      <c r="F23" s="98">
        <v>19</v>
      </c>
      <c r="G23" s="98">
        <v>29</v>
      </c>
      <c r="H23" s="94">
        <v>86</v>
      </c>
      <c r="I23" s="173" t="s">
        <v>45</v>
      </c>
      <c r="J23" s="173" t="s">
        <v>39</v>
      </c>
    </row>
    <row r="24" spans="1:10" ht="23">
      <c r="A24" s="177">
        <v>22</v>
      </c>
      <c r="B24" s="178" t="s">
        <v>317</v>
      </c>
      <c r="C24" s="98">
        <v>5</v>
      </c>
      <c r="D24" s="98">
        <v>14</v>
      </c>
      <c r="E24" s="98">
        <v>13</v>
      </c>
      <c r="F24" s="98">
        <v>22</v>
      </c>
      <c r="G24" s="98">
        <v>12</v>
      </c>
      <c r="H24" s="94">
        <v>66</v>
      </c>
      <c r="I24" s="173" t="s">
        <v>170</v>
      </c>
      <c r="J24" s="173" t="s">
        <v>11</v>
      </c>
    </row>
    <row r="25" spans="1:10" ht="23">
      <c r="A25" s="177">
        <v>23</v>
      </c>
      <c r="B25" s="178" t="s">
        <v>318</v>
      </c>
      <c r="C25" s="98">
        <v>6</v>
      </c>
      <c r="D25" s="98">
        <v>15</v>
      </c>
      <c r="E25" s="98">
        <v>17</v>
      </c>
      <c r="F25" s="98">
        <v>19</v>
      </c>
      <c r="G25" s="98">
        <v>8</v>
      </c>
      <c r="H25" s="94">
        <v>65</v>
      </c>
      <c r="I25" s="173" t="s">
        <v>170</v>
      </c>
      <c r="J25" s="173" t="s">
        <v>11</v>
      </c>
    </row>
    <row r="26" spans="1:10">
      <c r="A26" s="177">
        <v>24</v>
      </c>
      <c r="B26" s="178" t="s">
        <v>319</v>
      </c>
      <c r="C26" s="98">
        <v>6</v>
      </c>
      <c r="D26" s="98">
        <v>13</v>
      </c>
      <c r="E26" s="98">
        <v>12</v>
      </c>
      <c r="F26" s="98">
        <v>32</v>
      </c>
      <c r="G26" s="98">
        <v>27</v>
      </c>
      <c r="H26" s="94">
        <v>90</v>
      </c>
      <c r="I26" s="173" t="s">
        <v>38</v>
      </c>
      <c r="J26" s="173" t="s">
        <v>39</v>
      </c>
    </row>
    <row r="27" spans="1:10">
      <c r="A27" s="179">
        <v>25</v>
      </c>
      <c r="B27" s="180" t="s">
        <v>320</v>
      </c>
      <c r="C27" s="98">
        <v>6</v>
      </c>
      <c r="D27" s="98">
        <v>13</v>
      </c>
      <c r="E27" s="98">
        <v>9</v>
      </c>
      <c r="F27" s="98">
        <v>21</v>
      </c>
      <c r="G27" s="98">
        <v>31</v>
      </c>
      <c r="H27" s="94">
        <v>80</v>
      </c>
      <c r="I27" s="173" t="s">
        <v>22</v>
      </c>
      <c r="J27" s="173" t="s">
        <v>23</v>
      </c>
    </row>
    <row r="28" spans="1:10">
      <c r="A28" s="177">
        <v>26</v>
      </c>
      <c r="B28" s="178" t="s">
        <v>321</v>
      </c>
      <c r="C28" s="98">
        <v>3</v>
      </c>
      <c r="D28" s="98">
        <v>14</v>
      </c>
      <c r="E28" s="98">
        <v>17</v>
      </c>
      <c r="F28" s="98">
        <v>25</v>
      </c>
      <c r="G28" s="98">
        <v>30</v>
      </c>
      <c r="H28" s="94">
        <v>89</v>
      </c>
      <c r="I28" s="173" t="s">
        <v>22</v>
      </c>
      <c r="J28" s="173" t="s">
        <v>23</v>
      </c>
    </row>
    <row r="29" spans="1:10" ht="23">
      <c r="A29" s="177">
        <v>27</v>
      </c>
      <c r="B29" s="178" t="s">
        <v>322</v>
      </c>
      <c r="C29" s="98">
        <v>8</v>
      </c>
      <c r="D29" s="98">
        <v>13</v>
      </c>
      <c r="E29" s="98">
        <v>12</v>
      </c>
      <c r="F29" s="98">
        <v>24</v>
      </c>
      <c r="G29" s="98">
        <v>20</v>
      </c>
      <c r="H29" s="94">
        <v>77</v>
      </c>
      <c r="I29" s="173" t="s">
        <v>376</v>
      </c>
      <c r="J29" s="173" t="s">
        <v>11</v>
      </c>
    </row>
    <row r="30" spans="1:10">
      <c r="A30" s="181"/>
      <c r="B30" s="181"/>
      <c r="C30" s="98"/>
      <c r="D30" s="98"/>
      <c r="E30" s="98"/>
      <c r="F30" s="98"/>
      <c r="G30" s="98"/>
      <c r="H30" s="94"/>
      <c r="I30" s="157"/>
      <c r="J30" s="157"/>
    </row>
    <row r="31" spans="1:10">
      <c r="A31" s="154"/>
      <c r="B31" s="154" t="s">
        <v>96</v>
      </c>
      <c r="C31" s="104">
        <v>7</v>
      </c>
      <c r="D31" s="104">
        <v>13</v>
      </c>
      <c r="E31" s="104">
        <v>12</v>
      </c>
      <c r="F31" s="104"/>
      <c r="G31" s="104"/>
      <c r="H31" s="104">
        <v>73</v>
      </c>
      <c r="I31" s="157"/>
      <c r="J31" s="157"/>
    </row>
    <row r="32" spans="1:10">
      <c r="A32" s="270" t="s">
        <v>257</v>
      </c>
      <c r="B32" s="270"/>
      <c r="C32" s="155"/>
      <c r="D32" s="155"/>
      <c r="E32" s="155"/>
      <c r="F32" s="155"/>
      <c r="G32" s="155"/>
      <c r="H32" s="157"/>
      <c r="I32" s="157"/>
      <c r="J32" s="157"/>
    </row>
    <row r="33" spans="1:10">
      <c r="A33" s="270" t="s">
        <v>352</v>
      </c>
      <c r="B33" s="270"/>
      <c r="C33" s="157" t="s">
        <v>11</v>
      </c>
      <c r="D33" s="158">
        <v>13</v>
      </c>
      <c r="E33" s="157" t="s">
        <v>10</v>
      </c>
      <c r="F33" s="158">
        <v>19</v>
      </c>
      <c r="G33" s="157"/>
      <c r="H33" s="157"/>
      <c r="I33" s="157"/>
      <c r="J33" s="157"/>
    </row>
    <row r="34" spans="1:10">
      <c r="A34" s="157"/>
      <c r="B34" s="157"/>
      <c r="C34" s="175" t="s">
        <v>39</v>
      </c>
      <c r="D34" s="176">
        <v>28</v>
      </c>
      <c r="E34" s="157" t="s">
        <v>38</v>
      </c>
      <c r="F34" s="158">
        <v>32</v>
      </c>
      <c r="G34" s="157"/>
      <c r="H34" s="157"/>
      <c r="I34" s="157"/>
      <c r="J34" s="157"/>
    </row>
    <row r="35" spans="1:10">
      <c r="A35" s="157"/>
      <c r="B35" s="157"/>
      <c r="C35" s="175" t="s">
        <v>22</v>
      </c>
      <c r="D35" s="176">
        <v>24</v>
      </c>
      <c r="E35" s="157" t="s">
        <v>23</v>
      </c>
      <c r="F35" s="158">
        <v>24</v>
      </c>
      <c r="G35" s="157"/>
      <c r="H35" s="157"/>
      <c r="I35" s="157"/>
      <c r="J35" s="157"/>
    </row>
    <row r="36" spans="1:10">
      <c r="A36" s="157"/>
      <c r="B36" s="157"/>
      <c r="C36" s="175" t="s">
        <v>47</v>
      </c>
      <c r="D36" s="176">
        <v>22</v>
      </c>
      <c r="E36" s="157" t="s">
        <v>45</v>
      </c>
      <c r="F36" s="158">
        <v>19</v>
      </c>
      <c r="G36" s="157"/>
      <c r="H36" s="157"/>
      <c r="I36" s="157"/>
      <c r="J36" s="157"/>
    </row>
    <row r="37" spans="1:10">
      <c r="E37" s="157" t="s">
        <v>385</v>
      </c>
      <c r="F37" s="183">
        <v>22</v>
      </c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2.54296875" customWidth="1"/>
    <col min="2" max="2" width="16.81640625" customWidth="1"/>
  </cols>
  <sheetData>
    <row r="1" spans="1:10" ht="44.25" customHeight="1">
      <c r="A1" s="148"/>
      <c r="B1" s="271" t="s">
        <v>389</v>
      </c>
      <c r="C1" s="271"/>
      <c r="D1" s="271"/>
      <c r="E1" s="271"/>
      <c r="F1" s="271"/>
      <c r="G1" s="271"/>
      <c r="H1" s="271"/>
      <c r="I1" s="271"/>
      <c r="J1" s="271"/>
    </row>
    <row r="2" spans="1:10" ht="34.5">
      <c r="A2" s="151" t="s">
        <v>0</v>
      </c>
      <c r="B2" s="151" t="s">
        <v>1</v>
      </c>
      <c r="C2" s="151" t="s">
        <v>388</v>
      </c>
      <c r="D2" s="151" t="s">
        <v>4</v>
      </c>
      <c r="E2" s="151" t="s">
        <v>387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4</v>
      </c>
      <c r="D3" s="98">
        <v>8</v>
      </c>
      <c r="E3" s="98">
        <v>10</v>
      </c>
      <c r="F3" s="98">
        <v>19</v>
      </c>
      <c r="G3" s="98">
        <v>16</v>
      </c>
      <c r="H3" s="94">
        <v>57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/>
      <c r="D4" s="98"/>
      <c r="E4" s="98"/>
      <c r="F4" s="98"/>
      <c r="G4" s="98"/>
      <c r="H4" s="94"/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4</v>
      </c>
      <c r="D5" s="98">
        <v>11</v>
      </c>
      <c r="E5" s="98">
        <v>16</v>
      </c>
      <c r="F5" s="98">
        <v>16</v>
      </c>
      <c r="G5" s="98">
        <v>14</v>
      </c>
      <c r="H5" s="94">
        <v>61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5</v>
      </c>
      <c r="D6" s="98">
        <v>15</v>
      </c>
      <c r="E6" s="98">
        <v>9</v>
      </c>
      <c r="F6" s="98">
        <v>15</v>
      </c>
      <c r="G6" s="98">
        <v>4</v>
      </c>
      <c r="H6" s="94">
        <v>48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9</v>
      </c>
      <c r="D7" s="98">
        <v>0</v>
      </c>
      <c r="E7" s="98">
        <v>11</v>
      </c>
      <c r="F7" s="98">
        <v>21</v>
      </c>
      <c r="G7" s="98">
        <v>24</v>
      </c>
      <c r="H7" s="94">
        <v>65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10</v>
      </c>
      <c r="D8" s="98">
        <v>12</v>
      </c>
      <c r="E8" s="98">
        <v>11</v>
      </c>
      <c r="F8" s="98">
        <v>32</v>
      </c>
      <c r="G8" s="98">
        <v>24</v>
      </c>
      <c r="H8" s="94">
        <v>89</v>
      </c>
      <c r="I8" s="99" t="s">
        <v>11</v>
      </c>
      <c r="J8" s="99" t="s">
        <v>385</v>
      </c>
    </row>
    <row r="9" spans="1:10" ht="23">
      <c r="A9" s="142">
        <v>7</v>
      </c>
      <c r="B9" s="143" t="s">
        <v>329</v>
      </c>
      <c r="C9" s="98">
        <v>11</v>
      </c>
      <c r="D9" s="98">
        <v>13</v>
      </c>
      <c r="E9" s="98">
        <v>11</v>
      </c>
      <c r="F9" s="98">
        <v>22</v>
      </c>
      <c r="G9" s="98">
        <v>25</v>
      </c>
      <c r="H9" s="94">
        <v>82</v>
      </c>
      <c r="I9" s="99" t="s">
        <v>11</v>
      </c>
      <c r="J9" s="99" t="s">
        <v>385</v>
      </c>
    </row>
    <row r="10" spans="1:10">
      <c r="A10" s="142">
        <v>8</v>
      </c>
      <c r="B10" s="143" t="s">
        <v>330</v>
      </c>
      <c r="C10" s="98">
        <v>4</v>
      </c>
      <c r="D10" s="98">
        <v>13</v>
      </c>
      <c r="E10" s="98">
        <v>11</v>
      </c>
      <c r="F10" s="98">
        <v>14</v>
      </c>
      <c r="G10" s="98">
        <v>18</v>
      </c>
      <c r="H10" s="94">
        <v>60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10</v>
      </c>
      <c r="D11" s="98">
        <v>13</v>
      </c>
      <c r="E11" s="98">
        <v>15</v>
      </c>
      <c r="F11" s="98">
        <v>25</v>
      </c>
      <c r="G11" s="98">
        <v>37</v>
      </c>
      <c r="H11" s="94">
        <v>101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8</v>
      </c>
      <c r="D12" s="98">
        <v>12</v>
      </c>
      <c r="E12" s="98">
        <v>12</v>
      </c>
      <c r="F12" s="98">
        <v>17</v>
      </c>
      <c r="G12" s="98">
        <v>36</v>
      </c>
      <c r="H12" s="94">
        <v>85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10</v>
      </c>
      <c r="D13" s="98">
        <v>14</v>
      </c>
      <c r="E13" s="98">
        <v>15</v>
      </c>
      <c r="F13" s="98">
        <v>25</v>
      </c>
      <c r="G13" s="98">
        <v>32</v>
      </c>
      <c r="H13" s="94">
        <v>96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>
        <v>4</v>
      </c>
      <c r="D14" s="98">
        <v>14</v>
      </c>
      <c r="E14" s="98">
        <v>8</v>
      </c>
      <c r="F14" s="98">
        <v>16</v>
      </c>
      <c r="G14" s="98">
        <v>19</v>
      </c>
      <c r="H14" s="94"/>
      <c r="I14" s="99" t="s">
        <v>39</v>
      </c>
      <c r="J14" s="99" t="s">
        <v>45</v>
      </c>
    </row>
    <row r="15" spans="1:10">
      <c r="A15" s="142">
        <v>13</v>
      </c>
      <c r="B15" s="143" t="s">
        <v>334</v>
      </c>
      <c r="C15" s="98">
        <v>4</v>
      </c>
      <c r="D15" s="98">
        <v>9</v>
      </c>
      <c r="E15" s="98">
        <v>8</v>
      </c>
      <c r="F15" s="98">
        <v>15</v>
      </c>
      <c r="G15" s="98">
        <v>22</v>
      </c>
      <c r="H15" s="94">
        <v>58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5</v>
      </c>
      <c r="D16" s="98">
        <v>9</v>
      </c>
      <c r="E16" s="98">
        <v>7</v>
      </c>
      <c r="F16" s="98">
        <v>19</v>
      </c>
      <c r="G16" s="98">
        <v>14</v>
      </c>
      <c r="H16" s="94">
        <v>54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13</v>
      </c>
      <c r="D17" s="98">
        <v>11</v>
      </c>
      <c r="E17" s="98">
        <v>11</v>
      </c>
      <c r="F17" s="98">
        <v>31</v>
      </c>
      <c r="G17" s="98">
        <v>20</v>
      </c>
      <c r="H17" s="94">
        <v>86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7</v>
      </c>
      <c r="D18" s="98">
        <v>12</v>
      </c>
      <c r="E18" s="98">
        <v>15</v>
      </c>
      <c r="F18" s="98">
        <v>28</v>
      </c>
      <c r="G18" s="98">
        <v>21</v>
      </c>
      <c r="H18" s="94">
        <v>83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9</v>
      </c>
      <c r="D19" s="98">
        <v>11</v>
      </c>
      <c r="E19" s="98">
        <v>14</v>
      </c>
      <c r="F19" s="98">
        <v>23</v>
      </c>
      <c r="G19" s="98">
        <v>35</v>
      </c>
      <c r="H19" s="94">
        <v>92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9</v>
      </c>
      <c r="D20" s="98">
        <v>14</v>
      </c>
      <c r="E20" s="98">
        <v>13</v>
      </c>
      <c r="F20" s="98">
        <v>27</v>
      </c>
      <c r="G20" s="98">
        <v>10</v>
      </c>
      <c r="H20" s="94">
        <v>73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/>
      <c r="D21" s="98"/>
      <c r="E21" s="98"/>
      <c r="F21" s="98"/>
      <c r="G21" s="98"/>
      <c r="H21" s="94"/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4</v>
      </c>
      <c r="D22" s="152">
        <v>12</v>
      </c>
      <c r="E22" s="152">
        <v>9</v>
      </c>
      <c r="F22" s="152">
        <v>19</v>
      </c>
      <c r="G22" s="152">
        <v>27</v>
      </c>
      <c r="H22" s="170">
        <v>71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10</v>
      </c>
      <c r="D23" s="98">
        <v>13</v>
      </c>
      <c r="E23" s="98">
        <v>10</v>
      </c>
      <c r="F23" s="98">
        <v>30</v>
      </c>
      <c r="G23" s="98">
        <v>31</v>
      </c>
      <c r="H23" s="94">
        <v>94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13</v>
      </c>
      <c r="D24" s="98">
        <v>11</v>
      </c>
      <c r="E24" s="98">
        <v>13</v>
      </c>
      <c r="F24" s="98">
        <v>30</v>
      </c>
      <c r="G24" s="98">
        <v>19</v>
      </c>
      <c r="H24" s="94"/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7</v>
      </c>
      <c r="D25" s="98">
        <v>10</v>
      </c>
      <c r="E25" s="98">
        <v>11</v>
      </c>
      <c r="F25" s="98">
        <v>21</v>
      </c>
      <c r="G25" s="98">
        <v>24</v>
      </c>
      <c r="H25" s="94">
        <v>73</v>
      </c>
      <c r="I25" s="99" t="s">
        <v>11</v>
      </c>
      <c r="J25" s="99" t="s">
        <v>385</v>
      </c>
    </row>
    <row r="26" spans="1:10">
      <c r="A26" s="142">
        <v>24</v>
      </c>
      <c r="B26" s="143" t="s">
        <v>345</v>
      </c>
      <c r="C26" s="98">
        <v>8</v>
      </c>
      <c r="D26" s="98">
        <v>13</v>
      </c>
      <c r="E26" s="98">
        <v>14</v>
      </c>
      <c r="F26" s="98">
        <v>29</v>
      </c>
      <c r="G26" s="98">
        <v>28</v>
      </c>
      <c r="H26" s="94">
        <v>92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4</v>
      </c>
      <c r="D27" s="98">
        <v>12</v>
      </c>
      <c r="E27" s="98">
        <v>13</v>
      </c>
      <c r="F27" s="98">
        <v>14</v>
      </c>
      <c r="G27" s="98">
        <v>14</v>
      </c>
      <c r="H27" s="94">
        <v>57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5</v>
      </c>
      <c r="D28" s="98">
        <v>12</v>
      </c>
      <c r="E28" s="98">
        <v>10</v>
      </c>
      <c r="F28" s="98">
        <v>24</v>
      </c>
      <c r="G28" s="98">
        <v>25</v>
      </c>
      <c r="H28" s="94">
        <v>76</v>
      </c>
      <c r="I28" s="99" t="s">
        <v>89</v>
      </c>
      <c r="J28" s="99" t="s">
        <v>39</v>
      </c>
    </row>
    <row r="29" spans="1:10">
      <c r="A29" s="142">
        <v>27</v>
      </c>
      <c r="B29" s="143" t="s">
        <v>348</v>
      </c>
      <c r="C29" s="101">
        <v>4</v>
      </c>
      <c r="D29" s="101">
        <v>13</v>
      </c>
      <c r="E29" s="101">
        <v>19</v>
      </c>
      <c r="F29" s="101">
        <v>14</v>
      </c>
      <c r="G29" s="101">
        <v>9</v>
      </c>
      <c r="H29" s="100">
        <v>59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4">
        <v>7</v>
      </c>
      <c r="D30" s="104">
        <v>11</v>
      </c>
      <c r="E30" s="104">
        <v>12</v>
      </c>
      <c r="F30" s="104"/>
      <c r="G30" s="104"/>
      <c r="H30" s="104">
        <v>74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20</v>
      </c>
      <c r="E31" s="155" t="s">
        <v>45</v>
      </c>
      <c r="F31" s="156">
        <v>22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19</v>
      </c>
      <c r="E32" s="155" t="s">
        <v>193</v>
      </c>
      <c r="F32" s="156">
        <v>20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24</v>
      </c>
      <c r="E33" s="157" t="s">
        <v>10</v>
      </c>
      <c r="F33" s="158">
        <v>21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26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18</v>
      </c>
      <c r="E35" s="157" t="s">
        <v>23</v>
      </c>
      <c r="F35" s="158">
        <v>21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H3" sqref="H3:H29"/>
    </sheetView>
  </sheetViews>
  <sheetFormatPr defaultRowHeight="14.5"/>
  <cols>
    <col min="1" max="1" width="4.26953125" customWidth="1"/>
    <col min="2" max="2" width="17.1796875" customWidth="1"/>
  </cols>
  <sheetData>
    <row r="1" spans="1:10" ht="32.25" customHeight="1">
      <c r="A1" s="157"/>
      <c r="B1" s="269" t="s">
        <v>391</v>
      </c>
      <c r="C1" s="269"/>
      <c r="D1" s="269"/>
      <c r="E1" s="269"/>
      <c r="F1" s="269"/>
      <c r="G1" s="269"/>
      <c r="H1" s="269"/>
      <c r="I1" s="269"/>
      <c r="J1" s="269"/>
    </row>
    <row r="2" spans="1:10" ht="34.5">
      <c r="A2" s="151" t="s">
        <v>0</v>
      </c>
      <c r="B2" s="151" t="s">
        <v>1</v>
      </c>
      <c r="C2" s="151" t="s">
        <v>2</v>
      </c>
      <c r="D2" s="151" t="s">
        <v>395</v>
      </c>
      <c r="E2" s="151" t="s">
        <v>4</v>
      </c>
      <c r="F2" s="151" t="s">
        <v>5</v>
      </c>
      <c r="G2" s="151" t="s">
        <v>6</v>
      </c>
      <c r="H2" s="151" t="s">
        <v>51</v>
      </c>
      <c r="I2" s="157"/>
      <c r="J2" s="157"/>
    </row>
    <row r="3" spans="1:10" ht="23">
      <c r="A3" s="177">
        <v>1</v>
      </c>
      <c r="B3" s="178" t="s">
        <v>297</v>
      </c>
      <c r="C3" s="98">
        <v>9</v>
      </c>
      <c r="D3" s="98">
        <v>7</v>
      </c>
      <c r="E3" s="98">
        <v>13</v>
      </c>
      <c r="F3" s="98">
        <v>22</v>
      </c>
      <c r="G3" s="98">
        <v>13</v>
      </c>
      <c r="H3" s="94">
        <v>64</v>
      </c>
      <c r="I3" s="173" t="s">
        <v>170</v>
      </c>
      <c r="J3" s="173" t="s">
        <v>11</v>
      </c>
    </row>
    <row r="4" spans="1:10">
      <c r="A4" s="177">
        <v>2</v>
      </c>
      <c r="B4" s="178" t="s">
        <v>298</v>
      </c>
      <c r="C4" s="98">
        <v>13</v>
      </c>
      <c r="D4" s="98">
        <v>11</v>
      </c>
      <c r="E4" s="98">
        <v>14</v>
      </c>
      <c r="F4" s="98">
        <v>30</v>
      </c>
      <c r="G4" s="98">
        <v>33</v>
      </c>
      <c r="H4" s="94">
        <v>101</v>
      </c>
      <c r="I4" s="173" t="s">
        <v>22</v>
      </c>
      <c r="J4" s="173" t="s">
        <v>23</v>
      </c>
    </row>
    <row r="5" spans="1:10">
      <c r="A5" s="177">
        <v>3</v>
      </c>
      <c r="B5" s="178" t="s">
        <v>299</v>
      </c>
      <c r="C5" s="98">
        <v>10</v>
      </c>
      <c r="D5" s="98">
        <v>14</v>
      </c>
      <c r="E5" s="98">
        <v>12</v>
      </c>
      <c r="F5" s="174" t="s">
        <v>393</v>
      </c>
      <c r="G5" s="98">
        <v>22</v>
      </c>
      <c r="H5" s="182" t="s">
        <v>394</v>
      </c>
      <c r="I5" s="173" t="s">
        <v>22</v>
      </c>
      <c r="J5" s="173" t="s">
        <v>47</v>
      </c>
    </row>
    <row r="6" spans="1:10" ht="23">
      <c r="A6" s="177">
        <v>4</v>
      </c>
      <c r="B6" s="178" t="s">
        <v>284</v>
      </c>
      <c r="C6" s="98">
        <v>16</v>
      </c>
      <c r="D6" s="98">
        <v>13</v>
      </c>
      <c r="E6" s="98">
        <v>15</v>
      </c>
      <c r="F6" s="98">
        <v>27</v>
      </c>
      <c r="G6" s="98">
        <v>26</v>
      </c>
      <c r="H6" s="94">
        <v>97</v>
      </c>
      <c r="I6" s="173" t="s">
        <v>47</v>
      </c>
      <c r="J6" s="173" t="s">
        <v>11</v>
      </c>
    </row>
    <row r="7" spans="1:10">
      <c r="A7" s="179">
        <v>5</v>
      </c>
      <c r="B7" s="180" t="s">
        <v>300</v>
      </c>
      <c r="C7" s="98">
        <v>19</v>
      </c>
      <c r="D7" s="98">
        <v>3</v>
      </c>
      <c r="E7" s="98">
        <v>4</v>
      </c>
      <c r="F7" s="98">
        <v>26</v>
      </c>
      <c r="G7" s="98">
        <v>38</v>
      </c>
      <c r="H7" s="94">
        <v>90</v>
      </c>
      <c r="I7" s="173" t="s">
        <v>22</v>
      </c>
      <c r="J7" s="173" t="s">
        <v>23</v>
      </c>
    </row>
    <row r="8" spans="1:10" ht="23">
      <c r="A8" s="177">
        <v>6</v>
      </c>
      <c r="B8" s="178" t="s">
        <v>301</v>
      </c>
      <c r="C8" s="98">
        <v>11</v>
      </c>
      <c r="D8" s="98">
        <v>13</v>
      </c>
      <c r="E8" s="98">
        <v>15</v>
      </c>
      <c r="F8" s="98">
        <v>21</v>
      </c>
      <c r="G8" s="98">
        <v>16</v>
      </c>
      <c r="H8" s="94">
        <v>76</v>
      </c>
      <c r="I8" s="173" t="s">
        <v>170</v>
      </c>
      <c r="J8" s="173" t="s">
        <v>11</v>
      </c>
    </row>
    <row r="9" spans="1:10">
      <c r="A9" s="177">
        <v>7</v>
      </c>
      <c r="B9" s="178" t="s">
        <v>302</v>
      </c>
      <c r="C9" s="98">
        <v>15</v>
      </c>
      <c r="D9" s="98">
        <v>9</v>
      </c>
      <c r="E9" s="98">
        <v>14</v>
      </c>
      <c r="F9" s="98">
        <v>25</v>
      </c>
      <c r="G9" s="98">
        <v>21</v>
      </c>
      <c r="H9" s="94">
        <v>84</v>
      </c>
      <c r="I9" s="173" t="s">
        <v>22</v>
      </c>
      <c r="J9" s="173" t="s">
        <v>47</v>
      </c>
    </row>
    <row r="10" spans="1:10" ht="23">
      <c r="A10" s="177">
        <v>8</v>
      </c>
      <c r="B10" s="178" t="s">
        <v>303</v>
      </c>
      <c r="C10" s="98">
        <v>10</v>
      </c>
      <c r="D10" s="98">
        <v>5</v>
      </c>
      <c r="E10" s="98">
        <v>13</v>
      </c>
      <c r="F10" s="98">
        <v>20</v>
      </c>
      <c r="G10" s="98">
        <v>17</v>
      </c>
      <c r="H10" s="94">
        <v>65</v>
      </c>
      <c r="I10" s="173" t="s">
        <v>47</v>
      </c>
      <c r="J10" s="173" t="s">
        <v>11</v>
      </c>
    </row>
    <row r="11" spans="1:10" ht="23">
      <c r="A11" s="177">
        <v>9</v>
      </c>
      <c r="B11" s="178" t="s">
        <v>304</v>
      </c>
      <c r="C11" s="98">
        <v>12</v>
      </c>
      <c r="D11" s="98">
        <v>12</v>
      </c>
      <c r="E11" s="98">
        <v>10</v>
      </c>
      <c r="F11" s="98">
        <v>21</v>
      </c>
      <c r="G11" s="98">
        <v>20</v>
      </c>
      <c r="H11" s="94">
        <v>75</v>
      </c>
      <c r="I11" s="173" t="s">
        <v>170</v>
      </c>
      <c r="J11" s="173" t="s">
        <v>11</v>
      </c>
    </row>
    <row r="12" spans="1:10" ht="23">
      <c r="A12" s="179">
        <v>10</v>
      </c>
      <c r="B12" s="180" t="s">
        <v>305</v>
      </c>
      <c r="C12" s="98">
        <v>4</v>
      </c>
      <c r="D12" s="98">
        <v>10</v>
      </c>
      <c r="E12" s="98">
        <v>15</v>
      </c>
      <c r="F12" s="98">
        <v>27</v>
      </c>
      <c r="G12" s="98">
        <v>20</v>
      </c>
      <c r="H12" s="94">
        <v>76</v>
      </c>
      <c r="I12" s="173" t="s">
        <v>47</v>
      </c>
      <c r="J12" s="173" t="s">
        <v>11</v>
      </c>
    </row>
    <row r="13" spans="1:10">
      <c r="A13" s="177">
        <v>11</v>
      </c>
      <c r="B13" s="178" t="s">
        <v>306</v>
      </c>
      <c r="C13" s="98">
        <v>18</v>
      </c>
      <c r="D13" s="98">
        <v>13</v>
      </c>
      <c r="E13" s="98">
        <v>15</v>
      </c>
      <c r="F13" s="98">
        <v>31</v>
      </c>
      <c r="G13" s="98">
        <v>32</v>
      </c>
      <c r="H13" s="94">
        <v>109</v>
      </c>
      <c r="I13" s="173" t="s">
        <v>351</v>
      </c>
      <c r="J13" s="173" t="s">
        <v>23</v>
      </c>
    </row>
    <row r="14" spans="1:10">
      <c r="A14" s="177">
        <v>12</v>
      </c>
      <c r="B14" s="178" t="s">
        <v>307</v>
      </c>
      <c r="C14" s="98">
        <v>18</v>
      </c>
      <c r="D14" s="98">
        <v>13</v>
      </c>
      <c r="E14" s="98">
        <v>15</v>
      </c>
      <c r="F14" s="98">
        <v>28</v>
      </c>
      <c r="G14" s="98">
        <v>32</v>
      </c>
      <c r="H14" s="94">
        <v>106</v>
      </c>
      <c r="I14" s="173" t="s">
        <v>351</v>
      </c>
      <c r="J14" s="173" t="s">
        <v>23</v>
      </c>
    </row>
    <row r="15" spans="1:10">
      <c r="A15" s="177">
        <v>13</v>
      </c>
      <c r="B15" s="178" t="s">
        <v>308</v>
      </c>
      <c r="C15" s="98"/>
      <c r="D15" s="98"/>
      <c r="E15" s="98"/>
      <c r="F15" s="98"/>
      <c r="G15" s="98"/>
      <c r="H15" s="94"/>
      <c r="I15" s="173" t="s">
        <v>22</v>
      </c>
      <c r="J15" s="173" t="s">
        <v>23</v>
      </c>
    </row>
    <row r="16" spans="1:10">
      <c r="A16" s="177">
        <v>14</v>
      </c>
      <c r="B16" s="178" t="s">
        <v>309</v>
      </c>
      <c r="C16" s="98">
        <v>17</v>
      </c>
      <c r="D16" s="98">
        <v>13</v>
      </c>
      <c r="E16" s="98">
        <v>14</v>
      </c>
      <c r="F16" s="98">
        <v>26</v>
      </c>
      <c r="G16" s="98">
        <v>39</v>
      </c>
      <c r="H16" s="94">
        <v>109</v>
      </c>
      <c r="I16" s="173" t="s">
        <v>22</v>
      </c>
      <c r="J16" s="173" t="s">
        <v>23</v>
      </c>
    </row>
    <row r="17" spans="1:10" ht="23">
      <c r="A17" s="179">
        <v>15</v>
      </c>
      <c r="B17" s="180" t="s">
        <v>310</v>
      </c>
      <c r="C17" s="98">
        <v>14</v>
      </c>
      <c r="D17" s="98">
        <v>13</v>
      </c>
      <c r="E17" s="98">
        <v>13</v>
      </c>
      <c r="F17" s="98">
        <v>24</v>
      </c>
      <c r="G17" s="98">
        <v>25</v>
      </c>
      <c r="H17" s="94">
        <v>89</v>
      </c>
      <c r="I17" s="173" t="s">
        <v>11</v>
      </c>
      <c r="J17" s="173" t="s">
        <v>385</v>
      </c>
    </row>
    <row r="18" spans="1:10">
      <c r="A18" s="177">
        <v>16</v>
      </c>
      <c r="B18" s="178" t="s">
        <v>311</v>
      </c>
      <c r="C18" s="98">
        <v>19</v>
      </c>
      <c r="D18" s="98">
        <v>13</v>
      </c>
      <c r="E18" s="98">
        <v>14</v>
      </c>
      <c r="F18" s="98">
        <v>30</v>
      </c>
      <c r="G18" s="98">
        <v>16</v>
      </c>
      <c r="H18" s="94">
        <v>92</v>
      </c>
      <c r="I18" s="173" t="s">
        <v>22</v>
      </c>
      <c r="J18" s="173" t="s">
        <v>47</v>
      </c>
    </row>
    <row r="19" spans="1:10" ht="23">
      <c r="A19" s="177">
        <v>17</v>
      </c>
      <c r="B19" s="178" t="s">
        <v>312</v>
      </c>
      <c r="C19" s="98">
        <v>11</v>
      </c>
      <c r="D19" s="98">
        <v>12</v>
      </c>
      <c r="E19" s="98">
        <v>12</v>
      </c>
      <c r="F19" s="98">
        <v>24</v>
      </c>
      <c r="G19" s="98">
        <v>25</v>
      </c>
      <c r="H19" s="94">
        <v>84</v>
      </c>
      <c r="I19" s="173" t="s">
        <v>170</v>
      </c>
      <c r="J19" s="173" t="s">
        <v>11</v>
      </c>
    </row>
    <row r="20" spans="1:10" ht="23">
      <c r="A20" s="177">
        <v>18</v>
      </c>
      <c r="B20" s="178" t="s">
        <v>313</v>
      </c>
      <c r="C20" s="98">
        <v>16</v>
      </c>
      <c r="D20" s="98">
        <v>10</v>
      </c>
      <c r="E20" s="98">
        <v>12</v>
      </c>
      <c r="F20" s="98">
        <v>27</v>
      </c>
      <c r="G20" s="98">
        <v>18</v>
      </c>
      <c r="H20" s="94">
        <v>83</v>
      </c>
      <c r="I20" s="173" t="s">
        <v>47</v>
      </c>
      <c r="J20" s="173" t="s">
        <v>11</v>
      </c>
    </row>
    <row r="21" spans="1:10" ht="23">
      <c r="A21" s="177">
        <v>19</v>
      </c>
      <c r="B21" s="178" t="s">
        <v>314</v>
      </c>
      <c r="C21" s="98">
        <v>14</v>
      </c>
      <c r="D21" s="98">
        <v>12</v>
      </c>
      <c r="E21" s="98">
        <v>11</v>
      </c>
      <c r="F21" s="98">
        <v>14</v>
      </c>
      <c r="G21" s="98">
        <v>14</v>
      </c>
      <c r="H21" s="94">
        <v>65</v>
      </c>
      <c r="I21" s="173" t="s">
        <v>376</v>
      </c>
      <c r="J21" s="173" t="s">
        <v>11</v>
      </c>
    </row>
    <row r="22" spans="1:10">
      <c r="A22" s="179">
        <v>20</v>
      </c>
      <c r="B22" s="180" t="s">
        <v>315</v>
      </c>
      <c r="C22" s="98">
        <v>15</v>
      </c>
      <c r="D22" s="98">
        <v>14</v>
      </c>
      <c r="E22" s="98">
        <v>14</v>
      </c>
      <c r="F22" s="98">
        <v>30</v>
      </c>
      <c r="G22" s="98">
        <v>38</v>
      </c>
      <c r="H22" s="94">
        <v>111</v>
      </c>
      <c r="I22" s="173" t="s">
        <v>22</v>
      </c>
      <c r="J22" s="173" t="s">
        <v>23</v>
      </c>
    </row>
    <row r="23" spans="1:10">
      <c r="A23" s="177">
        <v>21</v>
      </c>
      <c r="B23" s="178" t="s">
        <v>316</v>
      </c>
      <c r="C23" s="98">
        <v>12</v>
      </c>
      <c r="D23" s="98">
        <v>13</v>
      </c>
      <c r="E23" s="98">
        <v>14</v>
      </c>
      <c r="F23" s="98">
        <v>28</v>
      </c>
      <c r="G23" s="98">
        <v>20</v>
      </c>
      <c r="H23" s="94">
        <v>87</v>
      </c>
      <c r="I23" s="173" t="s">
        <v>45</v>
      </c>
      <c r="J23" s="173" t="s">
        <v>39</v>
      </c>
    </row>
    <row r="24" spans="1:10" ht="23">
      <c r="A24" s="177">
        <v>22</v>
      </c>
      <c r="B24" s="178" t="s">
        <v>317</v>
      </c>
      <c r="C24" s="98">
        <v>13</v>
      </c>
      <c r="D24" s="98">
        <v>12</v>
      </c>
      <c r="E24" s="98">
        <v>12</v>
      </c>
      <c r="F24" s="98">
        <v>24</v>
      </c>
      <c r="G24" s="98">
        <v>27</v>
      </c>
      <c r="H24" s="94">
        <v>88</v>
      </c>
      <c r="I24" s="173" t="s">
        <v>170</v>
      </c>
      <c r="J24" s="173" t="s">
        <v>11</v>
      </c>
    </row>
    <row r="25" spans="1:10" ht="23">
      <c r="A25" s="177">
        <v>23</v>
      </c>
      <c r="B25" s="178" t="s">
        <v>318</v>
      </c>
      <c r="C25" s="98">
        <v>11</v>
      </c>
      <c r="D25" s="98">
        <v>12</v>
      </c>
      <c r="E25" s="98">
        <v>14</v>
      </c>
      <c r="F25" s="98">
        <v>14</v>
      </c>
      <c r="G25" s="98">
        <v>18</v>
      </c>
      <c r="H25" s="94">
        <v>69</v>
      </c>
      <c r="I25" s="173" t="s">
        <v>170</v>
      </c>
      <c r="J25" s="173" t="s">
        <v>11</v>
      </c>
    </row>
    <row r="26" spans="1:10">
      <c r="A26" s="177">
        <v>24</v>
      </c>
      <c r="B26" s="178" t="s">
        <v>319</v>
      </c>
      <c r="C26" s="98">
        <v>10</v>
      </c>
      <c r="D26" s="98">
        <v>10</v>
      </c>
      <c r="E26" s="98">
        <v>12</v>
      </c>
      <c r="F26" s="98">
        <v>35</v>
      </c>
      <c r="G26" s="98">
        <v>23</v>
      </c>
      <c r="H26" s="94">
        <v>90</v>
      </c>
      <c r="I26" s="173" t="s">
        <v>38</v>
      </c>
      <c r="J26" s="173" t="s">
        <v>39</v>
      </c>
    </row>
    <row r="27" spans="1:10">
      <c r="A27" s="179">
        <v>25</v>
      </c>
      <c r="B27" s="180" t="s">
        <v>320</v>
      </c>
      <c r="C27" s="98">
        <v>12</v>
      </c>
      <c r="D27" s="98">
        <v>10</v>
      </c>
      <c r="E27" s="98">
        <v>13</v>
      </c>
      <c r="F27" s="98">
        <v>30</v>
      </c>
      <c r="G27" s="98">
        <v>33</v>
      </c>
      <c r="H27" s="94">
        <v>98</v>
      </c>
      <c r="I27" s="173" t="s">
        <v>22</v>
      </c>
      <c r="J27" s="173" t="s">
        <v>23</v>
      </c>
    </row>
    <row r="28" spans="1:10">
      <c r="A28" s="177">
        <v>26</v>
      </c>
      <c r="B28" s="178" t="s">
        <v>321</v>
      </c>
      <c r="C28" s="98">
        <v>12</v>
      </c>
      <c r="D28" s="98">
        <v>10</v>
      </c>
      <c r="E28" s="98">
        <v>12</v>
      </c>
      <c r="F28" s="98">
        <v>31</v>
      </c>
      <c r="G28" s="98">
        <v>32</v>
      </c>
      <c r="H28" s="94">
        <v>97</v>
      </c>
      <c r="I28" s="173" t="s">
        <v>22</v>
      </c>
      <c r="J28" s="173" t="s">
        <v>23</v>
      </c>
    </row>
    <row r="29" spans="1:10" ht="23">
      <c r="A29" s="177">
        <v>27</v>
      </c>
      <c r="B29" s="178" t="s">
        <v>322</v>
      </c>
      <c r="C29" s="98">
        <v>18</v>
      </c>
      <c r="D29" s="98">
        <v>12</v>
      </c>
      <c r="E29" s="98">
        <v>13</v>
      </c>
      <c r="F29" s="98">
        <v>28</v>
      </c>
      <c r="G29" s="98">
        <v>24</v>
      </c>
      <c r="H29" s="94">
        <v>95</v>
      </c>
      <c r="I29" s="173" t="s">
        <v>376</v>
      </c>
      <c r="J29" s="173" t="s">
        <v>11</v>
      </c>
    </row>
    <row r="30" spans="1:10">
      <c r="A30" s="181"/>
      <c r="B30" s="181"/>
      <c r="C30" s="98"/>
      <c r="D30" s="98"/>
      <c r="E30" s="98"/>
      <c r="F30" s="98"/>
      <c r="G30" s="98"/>
      <c r="H30" s="94"/>
      <c r="I30" s="157"/>
      <c r="J30" s="157"/>
    </row>
    <row r="31" spans="1:10">
      <c r="A31" s="154"/>
      <c r="B31" s="154" t="s">
        <v>96</v>
      </c>
      <c r="C31" s="104">
        <v>13</v>
      </c>
      <c r="D31" s="104">
        <v>11</v>
      </c>
      <c r="E31" s="104">
        <v>13</v>
      </c>
      <c r="F31" s="104"/>
      <c r="G31" s="104"/>
      <c r="H31" s="104">
        <v>88</v>
      </c>
      <c r="I31" s="157"/>
      <c r="J31" s="157"/>
    </row>
    <row r="32" spans="1:10" ht="23.25" customHeight="1">
      <c r="A32" s="270" t="s">
        <v>257</v>
      </c>
      <c r="B32" s="270"/>
      <c r="C32" s="155"/>
      <c r="D32" s="155"/>
      <c r="E32" s="155"/>
      <c r="F32" s="155"/>
      <c r="G32" s="155"/>
      <c r="H32" s="157"/>
      <c r="I32" s="157"/>
      <c r="J32" s="157"/>
    </row>
    <row r="33" spans="1:10" ht="25.5" customHeight="1">
      <c r="A33" s="270" t="s">
        <v>352</v>
      </c>
      <c r="B33" s="270"/>
      <c r="C33" s="157" t="s">
        <v>11</v>
      </c>
      <c r="D33" s="158">
        <v>21</v>
      </c>
      <c r="E33" s="157" t="s">
        <v>10</v>
      </c>
      <c r="F33" s="158">
        <v>22</v>
      </c>
      <c r="G33" s="157"/>
      <c r="H33" s="157"/>
      <c r="I33" s="157"/>
      <c r="J33" s="157"/>
    </row>
    <row r="34" spans="1:10">
      <c r="A34" s="157"/>
      <c r="B34" s="157"/>
      <c r="C34" s="175" t="s">
        <v>39</v>
      </c>
      <c r="D34" s="176">
        <v>21</v>
      </c>
      <c r="E34" s="157" t="s">
        <v>38</v>
      </c>
      <c r="F34" s="158">
        <v>23</v>
      </c>
      <c r="G34" s="157"/>
      <c r="H34" s="157"/>
      <c r="I34" s="157"/>
      <c r="J34" s="157"/>
    </row>
    <row r="35" spans="1:10">
      <c r="A35" s="157"/>
      <c r="B35" s="157"/>
      <c r="C35" s="175" t="s">
        <v>22</v>
      </c>
      <c r="D35" s="176">
        <v>28</v>
      </c>
      <c r="E35" s="157" t="s">
        <v>23</v>
      </c>
      <c r="F35" s="158">
        <v>34</v>
      </c>
      <c r="G35" s="157"/>
      <c r="H35" s="157"/>
      <c r="I35" s="157"/>
      <c r="J35" s="157"/>
    </row>
    <row r="36" spans="1:10">
      <c r="A36" s="157"/>
      <c r="B36" s="157"/>
      <c r="C36" s="175" t="s">
        <v>47</v>
      </c>
      <c r="D36" s="176">
        <v>24</v>
      </c>
      <c r="E36" s="157" t="s">
        <v>45</v>
      </c>
      <c r="F36" s="158">
        <v>28</v>
      </c>
      <c r="G36" s="157"/>
      <c r="H36" s="157"/>
      <c r="I36" s="157"/>
      <c r="J36" s="157"/>
    </row>
    <row r="37" spans="1:10">
      <c r="E37" s="157" t="s">
        <v>385</v>
      </c>
      <c r="F37" s="183">
        <v>21</v>
      </c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4.453125" customWidth="1"/>
    <col min="2" max="2" width="16.7265625" customWidth="1"/>
  </cols>
  <sheetData>
    <row r="1" spans="1:10" ht="38.25" customHeight="1">
      <c r="A1" s="148"/>
      <c r="B1" s="271" t="s">
        <v>392</v>
      </c>
      <c r="C1" s="271"/>
      <c r="D1" s="271"/>
      <c r="E1" s="271"/>
      <c r="F1" s="271"/>
      <c r="G1" s="271"/>
      <c r="H1" s="271"/>
      <c r="I1" s="271"/>
      <c r="J1" s="271"/>
    </row>
    <row r="2" spans="1:10" ht="34.5">
      <c r="A2" s="151" t="s">
        <v>0</v>
      </c>
      <c r="B2" s="151" t="s">
        <v>1</v>
      </c>
      <c r="C2" s="151" t="s">
        <v>2</v>
      </c>
      <c r="D2" s="151" t="s">
        <v>388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9</v>
      </c>
      <c r="D3" s="98">
        <v>7</v>
      </c>
      <c r="E3" s="98">
        <v>14</v>
      </c>
      <c r="F3" s="98">
        <v>22</v>
      </c>
      <c r="G3" s="98">
        <v>21</v>
      </c>
      <c r="H3" s="94">
        <v>73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9</v>
      </c>
      <c r="D4" s="98">
        <v>10</v>
      </c>
      <c r="E4" s="98">
        <v>15</v>
      </c>
      <c r="F4" s="98">
        <v>34</v>
      </c>
      <c r="G4" s="98">
        <v>24</v>
      </c>
      <c r="H4" s="94">
        <v>92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11</v>
      </c>
      <c r="D5" s="98">
        <v>15</v>
      </c>
      <c r="E5" s="98">
        <v>12</v>
      </c>
      <c r="F5" s="98">
        <v>23</v>
      </c>
      <c r="G5" s="98">
        <v>34</v>
      </c>
      <c r="H5" s="94">
        <v>95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11</v>
      </c>
      <c r="D6" s="98">
        <v>6</v>
      </c>
      <c r="E6" s="98">
        <v>15</v>
      </c>
      <c r="F6" s="98">
        <v>21</v>
      </c>
      <c r="G6" s="98">
        <v>21</v>
      </c>
      <c r="H6" s="94">
        <v>74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16</v>
      </c>
      <c r="D7" s="98">
        <v>12</v>
      </c>
      <c r="E7" s="98">
        <v>10</v>
      </c>
      <c r="F7" s="98">
        <v>22</v>
      </c>
      <c r="G7" s="98">
        <v>24</v>
      </c>
      <c r="H7" s="94">
        <v>84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13</v>
      </c>
      <c r="D8" s="98">
        <v>14</v>
      </c>
      <c r="E8" s="98">
        <v>13</v>
      </c>
      <c r="F8" s="98">
        <v>38</v>
      </c>
      <c r="G8" s="98">
        <v>26</v>
      </c>
      <c r="H8" s="94">
        <v>104</v>
      </c>
      <c r="I8" s="99" t="s">
        <v>11</v>
      </c>
      <c r="J8" s="99" t="s">
        <v>385</v>
      </c>
    </row>
    <row r="9" spans="1:10" ht="23">
      <c r="A9" s="142">
        <v>7</v>
      </c>
      <c r="B9" s="143" t="s">
        <v>329</v>
      </c>
      <c r="C9" s="98">
        <v>11</v>
      </c>
      <c r="D9" s="98">
        <v>14</v>
      </c>
      <c r="E9" s="98">
        <v>14</v>
      </c>
      <c r="F9" s="98">
        <v>20</v>
      </c>
      <c r="G9" s="98">
        <v>23</v>
      </c>
      <c r="H9" s="94">
        <v>82</v>
      </c>
      <c r="I9" s="99" t="s">
        <v>11</v>
      </c>
      <c r="J9" s="99" t="s">
        <v>385</v>
      </c>
    </row>
    <row r="10" spans="1:10">
      <c r="A10" s="142">
        <v>8</v>
      </c>
      <c r="B10" s="143" t="s">
        <v>330</v>
      </c>
      <c r="C10" s="98">
        <v>11</v>
      </c>
      <c r="D10" s="98">
        <v>10</v>
      </c>
      <c r="E10" s="98">
        <v>15</v>
      </c>
      <c r="F10" s="98">
        <v>28</v>
      </c>
      <c r="G10" s="98">
        <v>29</v>
      </c>
      <c r="H10" s="94">
        <v>93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15</v>
      </c>
      <c r="D11" s="98">
        <v>13</v>
      </c>
      <c r="E11" s="98">
        <v>13</v>
      </c>
      <c r="F11" s="98">
        <v>34</v>
      </c>
      <c r="G11" s="98">
        <v>42</v>
      </c>
      <c r="H11" s="94">
        <v>117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8</v>
      </c>
      <c r="D12" s="98">
        <v>10</v>
      </c>
      <c r="E12" s="98">
        <v>12</v>
      </c>
      <c r="F12" s="98">
        <v>24</v>
      </c>
      <c r="G12" s="98">
        <v>29</v>
      </c>
      <c r="H12" s="94">
        <v>83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16</v>
      </c>
      <c r="D13" s="98">
        <v>14</v>
      </c>
      <c r="E13" s="98">
        <v>15</v>
      </c>
      <c r="F13" s="98">
        <v>37</v>
      </c>
      <c r="G13" s="98">
        <v>39</v>
      </c>
      <c r="H13" s="94">
        <v>121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>
        <v>12</v>
      </c>
      <c r="D14" s="98">
        <v>14</v>
      </c>
      <c r="E14" s="98">
        <v>12</v>
      </c>
      <c r="F14" s="98">
        <v>27</v>
      </c>
      <c r="G14" s="98">
        <v>37</v>
      </c>
      <c r="H14" s="94">
        <v>102</v>
      </c>
      <c r="I14" s="99" t="s">
        <v>39</v>
      </c>
      <c r="J14" s="99" t="s">
        <v>45</v>
      </c>
    </row>
    <row r="15" spans="1:10">
      <c r="A15" s="142">
        <v>13</v>
      </c>
      <c r="B15" s="143" t="s">
        <v>334</v>
      </c>
      <c r="C15" s="98">
        <v>14</v>
      </c>
      <c r="D15" s="98">
        <v>9</v>
      </c>
      <c r="E15" s="98">
        <v>14</v>
      </c>
      <c r="F15" s="98">
        <v>30</v>
      </c>
      <c r="G15" s="98">
        <v>31</v>
      </c>
      <c r="H15" s="94">
        <v>98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16</v>
      </c>
      <c r="D16" s="98">
        <v>13</v>
      </c>
      <c r="E16" s="98">
        <v>15</v>
      </c>
      <c r="F16" s="98">
        <v>27</v>
      </c>
      <c r="G16" s="98">
        <v>34</v>
      </c>
      <c r="H16" s="94">
        <v>105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14</v>
      </c>
      <c r="D17" s="98">
        <v>13</v>
      </c>
      <c r="E17" s="98">
        <v>12</v>
      </c>
      <c r="F17" s="98">
        <v>32</v>
      </c>
      <c r="G17" s="98">
        <v>18</v>
      </c>
      <c r="H17" s="94">
        <v>89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/>
      <c r="D18" s="98"/>
      <c r="E18" s="98"/>
      <c r="F18" s="98"/>
      <c r="G18" s="98"/>
      <c r="H18" s="94"/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14</v>
      </c>
      <c r="D19" s="98">
        <v>14</v>
      </c>
      <c r="E19" s="98">
        <v>14</v>
      </c>
      <c r="F19" s="98">
        <v>25</v>
      </c>
      <c r="G19" s="98">
        <v>34</v>
      </c>
      <c r="H19" s="94">
        <v>101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11</v>
      </c>
      <c r="D20" s="98">
        <v>14</v>
      </c>
      <c r="E20" s="98">
        <v>12</v>
      </c>
      <c r="F20" s="98">
        <v>29</v>
      </c>
      <c r="G20" s="98">
        <v>33</v>
      </c>
      <c r="H20" s="94">
        <v>99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/>
      <c r="D21" s="98"/>
      <c r="E21" s="98"/>
      <c r="F21" s="98"/>
      <c r="G21" s="98"/>
      <c r="H21" s="94"/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/>
      <c r="D22" s="152"/>
      <c r="E22" s="152"/>
      <c r="F22" s="152"/>
      <c r="G22" s="152"/>
      <c r="H22" s="170"/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15</v>
      </c>
      <c r="D23" s="98">
        <v>13</v>
      </c>
      <c r="E23" s="98">
        <v>15</v>
      </c>
      <c r="F23" s="98">
        <v>41</v>
      </c>
      <c r="G23" s="98">
        <v>39</v>
      </c>
      <c r="H23" s="94">
        <v>123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15</v>
      </c>
      <c r="D24" s="98">
        <v>13</v>
      </c>
      <c r="E24" s="98">
        <v>14</v>
      </c>
      <c r="F24" s="98">
        <v>34</v>
      </c>
      <c r="G24" s="98">
        <v>29</v>
      </c>
      <c r="H24" s="94">
        <v>105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14</v>
      </c>
      <c r="D25" s="98">
        <v>13</v>
      </c>
      <c r="E25" s="98">
        <v>11</v>
      </c>
      <c r="F25" s="98">
        <v>21</v>
      </c>
      <c r="G25" s="98">
        <v>11</v>
      </c>
      <c r="H25" s="94">
        <v>70</v>
      </c>
      <c r="I25" s="99" t="s">
        <v>11</v>
      </c>
      <c r="J25" s="99" t="s">
        <v>385</v>
      </c>
    </row>
    <row r="26" spans="1:10">
      <c r="A26" s="142">
        <v>24</v>
      </c>
      <c r="B26" s="143" t="s">
        <v>345</v>
      </c>
      <c r="C26" s="98">
        <v>16</v>
      </c>
      <c r="D26" s="98">
        <v>14</v>
      </c>
      <c r="E26" s="98">
        <v>13</v>
      </c>
      <c r="F26" s="98">
        <v>20</v>
      </c>
      <c r="G26" s="98">
        <v>32</v>
      </c>
      <c r="H26" s="94">
        <v>95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17</v>
      </c>
      <c r="D27" s="98">
        <v>13</v>
      </c>
      <c r="E27" s="98">
        <v>15</v>
      </c>
      <c r="F27" s="98">
        <v>22</v>
      </c>
      <c r="G27" s="98">
        <v>26</v>
      </c>
      <c r="H27" s="94">
        <v>93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13</v>
      </c>
      <c r="D28" s="98">
        <v>13</v>
      </c>
      <c r="E28" s="98">
        <v>15</v>
      </c>
      <c r="F28" s="98">
        <v>25</v>
      </c>
      <c r="G28" s="98">
        <v>29</v>
      </c>
      <c r="H28" s="94">
        <v>95</v>
      </c>
      <c r="I28" s="99" t="s">
        <v>89</v>
      </c>
      <c r="J28" s="99" t="s">
        <v>39</v>
      </c>
    </row>
    <row r="29" spans="1:10">
      <c r="A29" s="142">
        <v>27</v>
      </c>
      <c r="B29" s="143" t="s">
        <v>348</v>
      </c>
      <c r="C29" s="101">
        <v>17</v>
      </c>
      <c r="D29" s="101">
        <v>14</v>
      </c>
      <c r="E29" s="101">
        <v>13</v>
      </c>
      <c r="F29" s="101">
        <v>23</v>
      </c>
      <c r="G29" s="101">
        <v>30</v>
      </c>
      <c r="H29" s="100">
        <v>97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4">
        <v>13</v>
      </c>
      <c r="D30" s="104">
        <v>12</v>
      </c>
      <c r="E30" s="104">
        <v>13</v>
      </c>
      <c r="F30" s="104"/>
      <c r="G30" s="104"/>
      <c r="H30" s="104">
        <v>95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25</v>
      </c>
      <c r="E31" s="155" t="s">
        <v>45</v>
      </c>
      <c r="F31" s="156">
        <v>35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27</v>
      </c>
      <c r="E32" s="155" t="s">
        <v>193</v>
      </c>
      <c r="F32" s="156">
        <v>34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26</v>
      </c>
      <c r="E33" s="157" t="s">
        <v>10</v>
      </c>
      <c r="F33" s="158">
        <v>21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26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26</v>
      </c>
      <c r="E35" s="157" t="s">
        <v>23</v>
      </c>
      <c r="F35" s="158">
        <v>33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L10" sqref="L10"/>
    </sheetView>
  </sheetViews>
  <sheetFormatPr defaultRowHeight="14.5"/>
  <cols>
    <col min="1" max="1" width="3.81640625" customWidth="1"/>
    <col min="2" max="2" width="17.26953125" customWidth="1"/>
    <col min="5" max="5" width="11.81640625" customWidth="1"/>
  </cols>
  <sheetData>
    <row r="1" spans="1:9" ht="34.5" customHeight="1">
      <c r="A1" s="157"/>
      <c r="B1" s="269" t="s">
        <v>397</v>
      </c>
      <c r="C1" s="269"/>
      <c r="D1" s="269"/>
      <c r="E1" s="269"/>
      <c r="F1" s="269"/>
      <c r="G1" s="269"/>
      <c r="H1" s="269"/>
      <c r="I1" s="269"/>
    </row>
    <row r="2" spans="1:9" ht="26.25" customHeight="1">
      <c r="A2" s="151" t="s">
        <v>0</v>
      </c>
      <c r="B2" s="151" t="s">
        <v>1</v>
      </c>
      <c r="C2" s="185">
        <v>44876</v>
      </c>
      <c r="D2" s="185">
        <v>44890</v>
      </c>
      <c r="E2" s="185">
        <v>44923</v>
      </c>
      <c r="F2" s="185">
        <v>44914</v>
      </c>
      <c r="G2" s="91" t="s">
        <v>51</v>
      </c>
      <c r="H2" s="157"/>
      <c r="I2" s="157"/>
    </row>
    <row r="3" spans="1:9" ht="23">
      <c r="A3" s="177">
        <v>1</v>
      </c>
      <c r="B3" s="178" t="s">
        <v>297</v>
      </c>
      <c r="C3" s="121">
        <v>67</v>
      </c>
      <c r="D3" s="94">
        <v>72</v>
      </c>
      <c r="E3" s="94">
        <v>61</v>
      </c>
      <c r="F3" s="94">
        <v>64</v>
      </c>
      <c r="G3" s="94">
        <v>66</v>
      </c>
      <c r="H3" s="173" t="s">
        <v>170</v>
      </c>
      <c r="I3" s="173" t="s">
        <v>11</v>
      </c>
    </row>
    <row r="4" spans="1:9">
      <c r="A4" s="177">
        <v>2</v>
      </c>
      <c r="B4" s="178" t="s">
        <v>298</v>
      </c>
      <c r="C4" s="121">
        <v>82</v>
      </c>
      <c r="D4" s="94">
        <v>89</v>
      </c>
      <c r="E4" s="94">
        <v>81</v>
      </c>
      <c r="F4" s="94">
        <v>101</v>
      </c>
      <c r="G4" s="94">
        <v>89</v>
      </c>
      <c r="H4" s="173" t="s">
        <v>22</v>
      </c>
      <c r="I4" s="173" t="s">
        <v>23</v>
      </c>
    </row>
    <row r="5" spans="1:9">
      <c r="A5" s="177">
        <v>3</v>
      </c>
      <c r="B5" s="178" t="s">
        <v>299</v>
      </c>
      <c r="C5" s="186" t="s">
        <v>380</v>
      </c>
      <c r="D5" s="182" t="s">
        <v>382</v>
      </c>
      <c r="E5" s="182"/>
      <c r="F5" s="182" t="s">
        <v>394</v>
      </c>
      <c r="G5" s="182" t="s">
        <v>396</v>
      </c>
      <c r="H5" s="173" t="s">
        <v>22</v>
      </c>
      <c r="I5" s="173" t="s">
        <v>47</v>
      </c>
    </row>
    <row r="6" spans="1:9" ht="23">
      <c r="A6" s="177">
        <v>4</v>
      </c>
      <c r="B6" s="178" t="s">
        <v>284</v>
      </c>
      <c r="C6" s="121">
        <v>91</v>
      </c>
      <c r="D6" s="94"/>
      <c r="E6" s="94">
        <v>80</v>
      </c>
      <c r="F6" s="94">
        <v>97</v>
      </c>
      <c r="G6" s="94">
        <v>89</v>
      </c>
      <c r="H6" s="173" t="s">
        <v>47</v>
      </c>
      <c r="I6" s="173" t="s">
        <v>11</v>
      </c>
    </row>
    <row r="7" spans="1:9">
      <c r="A7" s="179">
        <v>5</v>
      </c>
      <c r="B7" s="180" t="s">
        <v>300</v>
      </c>
      <c r="C7" s="121">
        <v>81</v>
      </c>
      <c r="D7" s="94">
        <v>116</v>
      </c>
      <c r="E7" s="94">
        <v>90</v>
      </c>
      <c r="F7" s="94">
        <v>90</v>
      </c>
      <c r="G7" s="94">
        <v>94</v>
      </c>
      <c r="H7" s="173" t="s">
        <v>22</v>
      </c>
      <c r="I7" s="173" t="s">
        <v>23</v>
      </c>
    </row>
    <row r="8" spans="1:9" ht="23">
      <c r="A8" s="177">
        <v>6</v>
      </c>
      <c r="B8" s="178" t="s">
        <v>301</v>
      </c>
      <c r="C8" s="121">
        <v>54</v>
      </c>
      <c r="D8" s="94">
        <v>86</v>
      </c>
      <c r="E8" s="94">
        <v>59</v>
      </c>
      <c r="F8" s="94">
        <v>76</v>
      </c>
      <c r="G8" s="94">
        <v>69</v>
      </c>
      <c r="H8" s="173" t="s">
        <v>170</v>
      </c>
      <c r="I8" s="173" t="s">
        <v>11</v>
      </c>
    </row>
    <row r="9" spans="1:9">
      <c r="A9" s="177">
        <v>7</v>
      </c>
      <c r="B9" s="178" t="s">
        <v>302</v>
      </c>
      <c r="C9" s="121">
        <v>70</v>
      </c>
      <c r="D9" s="94">
        <v>61</v>
      </c>
      <c r="E9" s="94">
        <v>70</v>
      </c>
      <c r="F9" s="94">
        <v>84</v>
      </c>
      <c r="G9" s="94">
        <v>71</v>
      </c>
      <c r="H9" s="173" t="s">
        <v>22</v>
      </c>
      <c r="I9" s="173" t="s">
        <v>47</v>
      </c>
    </row>
    <row r="10" spans="1:9" ht="23">
      <c r="A10" s="177">
        <v>8</v>
      </c>
      <c r="B10" s="178" t="s">
        <v>303</v>
      </c>
      <c r="C10" s="121">
        <v>59</v>
      </c>
      <c r="D10" s="94">
        <v>86</v>
      </c>
      <c r="E10" s="94">
        <v>48</v>
      </c>
      <c r="F10" s="94">
        <v>65</v>
      </c>
      <c r="G10" s="94">
        <v>64</v>
      </c>
      <c r="H10" s="173" t="s">
        <v>47</v>
      </c>
      <c r="I10" s="173" t="s">
        <v>11</v>
      </c>
    </row>
    <row r="11" spans="1:9" ht="23">
      <c r="A11" s="177">
        <v>9</v>
      </c>
      <c r="B11" s="178" t="s">
        <v>304</v>
      </c>
      <c r="C11" s="121">
        <v>59</v>
      </c>
      <c r="D11" s="94">
        <v>78</v>
      </c>
      <c r="E11" s="94">
        <v>67</v>
      </c>
      <c r="F11" s="94">
        <v>75</v>
      </c>
      <c r="G11" s="94">
        <v>70</v>
      </c>
      <c r="H11" s="173" t="s">
        <v>170</v>
      </c>
      <c r="I11" s="173" t="s">
        <v>11</v>
      </c>
    </row>
    <row r="12" spans="1:9" ht="23">
      <c r="A12" s="179">
        <v>10</v>
      </c>
      <c r="B12" s="180" t="s">
        <v>305</v>
      </c>
      <c r="C12" s="121">
        <v>85</v>
      </c>
      <c r="D12" s="94">
        <v>85</v>
      </c>
      <c r="E12" s="94">
        <v>85</v>
      </c>
      <c r="F12" s="94">
        <v>76</v>
      </c>
      <c r="G12" s="94">
        <v>82</v>
      </c>
      <c r="H12" s="173" t="s">
        <v>47</v>
      </c>
      <c r="I12" s="173" t="s">
        <v>11</v>
      </c>
    </row>
    <row r="13" spans="1:9">
      <c r="A13" s="177">
        <v>11</v>
      </c>
      <c r="B13" s="178" t="s">
        <v>306</v>
      </c>
      <c r="C13" s="121">
        <v>100</v>
      </c>
      <c r="D13" s="94">
        <v>107</v>
      </c>
      <c r="E13" s="94">
        <v>91</v>
      </c>
      <c r="F13" s="94">
        <v>109</v>
      </c>
      <c r="G13" s="94">
        <v>102</v>
      </c>
      <c r="H13" s="173" t="s">
        <v>351</v>
      </c>
      <c r="I13" s="173" t="s">
        <v>23</v>
      </c>
    </row>
    <row r="14" spans="1:9">
      <c r="A14" s="177">
        <v>12</v>
      </c>
      <c r="B14" s="178" t="s">
        <v>307</v>
      </c>
      <c r="C14" s="121">
        <v>53</v>
      </c>
      <c r="D14" s="94">
        <v>97</v>
      </c>
      <c r="E14" s="94">
        <v>58</v>
      </c>
      <c r="F14" s="94">
        <v>106</v>
      </c>
      <c r="G14" s="94">
        <v>78</v>
      </c>
      <c r="H14" s="173" t="s">
        <v>351</v>
      </c>
      <c r="I14" s="173" t="s">
        <v>23</v>
      </c>
    </row>
    <row r="15" spans="1:9">
      <c r="A15" s="177">
        <v>13</v>
      </c>
      <c r="B15" s="178" t="s">
        <v>308</v>
      </c>
      <c r="C15" s="121">
        <v>96</v>
      </c>
      <c r="D15" s="94">
        <v>108</v>
      </c>
      <c r="E15" s="94">
        <v>68</v>
      </c>
      <c r="F15" s="94"/>
      <c r="G15" s="94">
        <v>90</v>
      </c>
      <c r="H15" s="173" t="s">
        <v>22</v>
      </c>
      <c r="I15" s="173" t="s">
        <v>23</v>
      </c>
    </row>
    <row r="16" spans="1:9">
      <c r="A16" s="177">
        <v>14</v>
      </c>
      <c r="B16" s="178" t="s">
        <v>309</v>
      </c>
      <c r="C16" s="121">
        <v>90</v>
      </c>
      <c r="D16" s="94">
        <v>105</v>
      </c>
      <c r="E16" s="94">
        <v>96</v>
      </c>
      <c r="F16" s="94">
        <v>109</v>
      </c>
      <c r="G16" s="94">
        <v>100</v>
      </c>
      <c r="H16" s="173" t="s">
        <v>22</v>
      </c>
      <c r="I16" s="173" t="s">
        <v>23</v>
      </c>
    </row>
    <row r="17" spans="1:9" ht="23">
      <c r="A17" s="179">
        <v>15</v>
      </c>
      <c r="B17" s="180" t="s">
        <v>310</v>
      </c>
      <c r="C17" s="121">
        <v>67</v>
      </c>
      <c r="D17" s="94">
        <v>76</v>
      </c>
      <c r="E17" s="94">
        <v>69</v>
      </c>
      <c r="F17" s="94">
        <v>89</v>
      </c>
      <c r="G17" s="94">
        <v>75</v>
      </c>
      <c r="H17" s="173" t="s">
        <v>11</v>
      </c>
      <c r="I17" s="173" t="s">
        <v>385</v>
      </c>
    </row>
    <row r="18" spans="1:9">
      <c r="A18" s="177">
        <v>16</v>
      </c>
      <c r="B18" s="178" t="s">
        <v>311</v>
      </c>
      <c r="C18" s="121">
        <v>75</v>
      </c>
      <c r="D18" s="94">
        <v>98</v>
      </c>
      <c r="E18" s="94">
        <v>66</v>
      </c>
      <c r="F18" s="94">
        <v>92</v>
      </c>
      <c r="G18" s="94">
        <v>83</v>
      </c>
      <c r="H18" s="173" t="s">
        <v>22</v>
      </c>
      <c r="I18" s="173" t="s">
        <v>47</v>
      </c>
    </row>
    <row r="19" spans="1:9" ht="23">
      <c r="A19" s="177">
        <v>17</v>
      </c>
      <c r="B19" s="178" t="s">
        <v>312</v>
      </c>
      <c r="C19" s="121">
        <v>67</v>
      </c>
      <c r="D19" s="94">
        <v>85</v>
      </c>
      <c r="E19" s="94">
        <v>67</v>
      </c>
      <c r="F19" s="94">
        <v>84</v>
      </c>
      <c r="G19" s="94">
        <v>76</v>
      </c>
      <c r="H19" s="173" t="s">
        <v>170</v>
      </c>
      <c r="I19" s="173" t="s">
        <v>11</v>
      </c>
    </row>
    <row r="20" spans="1:9" ht="23">
      <c r="A20" s="177">
        <v>18</v>
      </c>
      <c r="B20" s="178" t="s">
        <v>313</v>
      </c>
      <c r="C20" s="121"/>
      <c r="D20" s="94">
        <v>86</v>
      </c>
      <c r="E20" s="94">
        <v>70</v>
      </c>
      <c r="F20" s="94">
        <v>83</v>
      </c>
      <c r="G20" s="94">
        <v>80</v>
      </c>
      <c r="H20" s="173" t="s">
        <v>47</v>
      </c>
      <c r="I20" s="173" t="s">
        <v>11</v>
      </c>
    </row>
    <row r="21" spans="1:9" ht="23">
      <c r="A21" s="177">
        <v>19</v>
      </c>
      <c r="B21" s="178" t="s">
        <v>314</v>
      </c>
      <c r="C21" s="121"/>
      <c r="D21" s="94"/>
      <c r="E21" s="94">
        <v>65</v>
      </c>
      <c r="F21" s="94">
        <v>65</v>
      </c>
      <c r="G21" s="94">
        <v>65</v>
      </c>
      <c r="H21" s="173" t="s">
        <v>376</v>
      </c>
      <c r="I21" s="173" t="s">
        <v>11</v>
      </c>
    </row>
    <row r="22" spans="1:9">
      <c r="A22" s="179">
        <v>20</v>
      </c>
      <c r="B22" s="180" t="s">
        <v>315</v>
      </c>
      <c r="C22" s="121">
        <v>96</v>
      </c>
      <c r="D22" s="94">
        <v>100</v>
      </c>
      <c r="E22" s="94">
        <v>71</v>
      </c>
      <c r="F22" s="94">
        <v>111</v>
      </c>
      <c r="G22" s="94">
        <v>94</v>
      </c>
      <c r="H22" s="173" t="s">
        <v>22</v>
      </c>
      <c r="I22" s="173" t="s">
        <v>23</v>
      </c>
    </row>
    <row r="23" spans="1:9">
      <c r="A23" s="177">
        <v>21</v>
      </c>
      <c r="B23" s="178" t="s">
        <v>316</v>
      </c>
      <c r="C23" s="121">
        <v>79</v>
      </c>
      <c r="D23" s="94">
        <v>97</v>
      </c>
      <c r="E23" s="94">
        <v>86</v>
      </c>
      <c r="F23" s="94">
        <v>87</v>
      </c>
      <c r="G23" s="94">
        <v>87</v>
      </c>
      <c r="H23" s="173" t="s">
        <v>45</v>
      </c>
      <c r="I23" s="173" t="s">
        <v>39</v>
      </c>
    </row>
    <row r="24" spans="1:9" ht="23">
      <c r="A24" s="177">
        <v>22</v>
      </c>
      <c r="B24" s="178" t="s">
        <v>317</v>
      </c>
      <c r="C24" s="121">
        <v>84</v>
      </c>
      <c r="D24" s="94">
        <v>106</v>
      </c>
      <c r="E24" s="94">
        <v>66</v>
      </c>
      <c r="F24" s="94">
        <v>88</v>
      </c>
      <c r="G24" s="94">
        <v>86</v>
      </c>
      <c r="H24" s="173" t="s">
        <v>170</v>
      </c>
      <c r="I24" s="173" t="s">
        <v>11</v>
      </c>
    </row>
    <row r="25" spans="1:9" ht="23">
      <c r="A25" s="177">
        <v>23</v>
      </c>
      <c r="B25" s="178" t="s">
        <v>318</v>
      </c>
      <c r="C25" s="121">
        <v>63</v>
      </c>
      <c r="D25" s="94">
        <v>60</v>
      </c>
      <c r="E25" s="94">
        <v>65</v>
      </c>
      <c r="F25" s="94">
        <v>69</v>
      </c>
      <c r="G25" s="94">
        <v>64</v>
      </c>
      <c r="H25" s="173" t="s">
        <v>170</v>
      </c>
      <c r="I25" s="173" t="s">
        <v>11</v>
      </c>
    </row>
    <row r="26" spans="1:9">
      <c r="A26" s="177">
        <v>24</v>
      </c>
      <c r="B26" s="178" t="s">
        <v>319</v>
      </c>
      <c r="C26" s="121">
        <v>87</v>
      </c>
      <c r="D26" s="94">
        <v>98</v>
      </c>
      <c r="E26" s="94">
        <v>90</v>
      </c>
      <c r="F26" s="94">
        <v>90</v>
      </c>
      <c r="G26" s="94">
        <v>91</v>
      </c>
      <c r="H26" s="173" t="s">
        <v>38</v>
      </c>
      <c r="I26" s="173" t="s">
        <v>39</v>
      </c>
    </row>
    <row r="27" spans="1:9">
      <c r="A27" s="179">
        <v>25</v>
      </c>
      <c r="B27" s="180" t="s">
        <v>320</v>
      </c>
      <c r="C27" s="121">
        <v>102</v>
      </c>
      <c r="D27" s="94">
        <v>113</v>
      </c>
      <c r="E27" s="94">
        <v>80</v>
      </c>
      <c r="F27" s="94">
        <v>98</v>
      </c>
      <c r="G27" s="94">
        <v>98</v>
      </c>
      <c r="H27" s="173" t="s">
        <v>22</v>
      </c>
      <c r="I27" s="173" t="s">
        <v>23</v>
      </c>
    </row>
    <row r="28" spans="1:9">
      <c r="A28" s="177">
        <v>26</v>
      </c>
      <c r="B28" s="178" t="s">
        <v>321</v>
      </c>
      <c r="C28" s="121">
        <v>103</v>
      </c>
      <c r="D28" s="94">
        <v>99</v>
      </c>
      <c r="E28" s="94">
        <v>89</v>
      </c>
      <c r="F28" s="94">
        <v>97</v>
      </c>
      <c r="G28" s="94">
        <v>97</v>
      </c>
      <c r="H28" s="173" t="s">
        <v>22</v>
      </c>
      <c r="I28" s="173" t="s">
        <v>23</v>
      </c>
    </row>
    <row r="29" spans="1:9" ht="23">
      <c r="A29" s="177">
        <v>27</v>
      </c>
      <c r="B29" s="178" t="s">
        <v>322</v>
      </c>
      <c r="C29" s="121">
        <v>77</v>
      </c>
      <c r="D29" s="94">
        <v>93</v>
      </c>
      <c r="E29" s="94">
        <v>77</v>
      </c>
      <c r="F29" s="94">
        <v>95</v>
      </c>
      <c r="G29" s="94">
        <v>85</v>
      </c>
      <c r="H29" s="173" t="s">
        <v>376</v>
      </c>
      <c r="I29" s="173" t="s">
        <v>11</v>
      </c>
    </row>
    <row r="30" spans="1:9">
      <c r="A30" s="181"/>
      <c r="B30" s="181"/>
      <c r="C30" s="98"/>
      <c r="D30" s="98"/>
      <c r="E30" s="98"/>
      <c r="F30" s="98"/>
      <c r="G30" s="94"/>
      <c r="H30" s="157"/>
      <c r="I30" s="157"/>
    </row>
    <row r="31" spans="1:9">
      <c r="A31" s="154"/>
      <c r="B31" s="154" t="s">
        <v>96</v>
      </c>
      <c r="C31" s="104"/>
      <c r="D31" s="104"/>
      <c r="E31" s="104"/>
      <c r="F31" s="104"/>
      <c r="G31" s="104">
        <v>82.5</v>
      </c>
      <c r="H31" s="157"/>
      <c r="I31" s="157"/>
    </row>
    <row r="32" spans="1:9" ht="27" customHeight="1">
      <c r="A32" s="270" t="s">
        <v>257</v>
      </c>
      <c r="B32" s="270"/>
      <c r="C32" s="155"/>
      <c r="D32" s="155"/>
      <c r="E32" s="155"/>
      <c r="F32" s="155"/>
      <c r="G32" s="157"/>
      <c r="H32" s="157"/>
      <c r="I32" s="157"/>
    </row>
    <row r="33" spans="1:9" ht="34.5" customHeight="1">
      <c r="A33" s="270" t="s">
        <v>352</v>
      </c>
      <c r="B33" s="270"/>
      <c r="C33" s="157" t="s">
        <v>11</v>
      </c>
      <c r="D33" s="113">
        <v>21</v>
      </c>
      <c r="E33" s="157" t="s">
        <v>10</v>
      </c>
      <c r="F33" s="113">
        <v>22</v>
      </c>
      <c r="G33" s="157"/>
      <c r="H33" s="157"/>
      <c r="I33" s="157"/>
    </row>
    <row r="34" spans="1:9">
      <c r="A34" s="157"/>
      <c r="B34" s="157"/>
      <c r="C34" s="175" t="s">
        <v>39</v>
      </c>
      <c r="D34" s="187">
        <v>21</v>
      </c>
      <c r="E34" s="157" t="s">
        <v>38</v>
      </c>
      <c r="F34" s="113">
        <v>28</v>
      </c>
      <c r="G34" s="157"/>
      <c r="H34" s="157"/>
      <c r="I34" s="157"/>
    </row>
    <row r="35" spans="1:9">
      <c r="A35" s="157"/>
      <c r="B35" s="157"/>
      <c r="C35" s="175" t="s">
        <v>22</v>
      </c>
      <c r="D35" s="187">
        <v>28</v>
      </c>
      <c r="E35" s="157" t="s">
        <v>23</v>
      </c>
      <c r="F35" s="113">
        <v>34</v>
      </c>
      <c r="G35" s="157"/>
      <c r="H35" s="157"/>
      <c r="I35" s="157"/>
    </row>
    <row r="36" spans="1:9">
      <c r="A36" s="157"/>
      <c r="B36" s="157"/>
      <c r="C36" s="175" t="s">
        <v>47</v>
      </c>
      <c r="D36" s="187">
        <v>24</v>
      </c>
      <c r="E36" s="157" t="s">
        <v>45</v>
      </c>
      <c r="F36" s="113">
        <v>28</v>
      </c>
      <c r="G36" s="157"/>
      <c r="H36" s="157"/>
      <c r="I36" s="157"/>
    </row>
    <row r="37" spans="1:9">
      <c r="E37" s="157" t="s">
        <v>385</v>
      </c>
      <c r="F37" s="188">
        <v>21</v>
      </c>
    </row>
  </sheetData>
  <mergeCells count="3">
    <mergeCell ref="B1:I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activeCell="G2" sqref="G2"/>
    </sheetView>
  </sheetViews>
  <sheetFormatPr defaultRowHeight="14.5"/>
  <cols>
    <col min="1" max="1" width="3.54296875" customWidth="1"/>
    <col min="2" max="2" width="18" customWidth="1"/>
  </cols>
  <sheetData>
    <row r="1" spans="1:9" ht="40.5" customHeight="1">
      <c r="A1" s="148"/>
      <c r="B1" s="271" t="s">
        <v>398</v>
      </c>
      <c r="C1" s="271"/>
      <c r="D1" s="271"/>
      <c r="E1" s="271"/>
      <c r="F1" s="271"/>
      <c r="G1" s="271"/>
      <c r="H1" s="271"/>
      <c r="I1" s="271"/>
    </row>
    <row r="2" spans="1:9" ht="23">
      <c r="A2" s="151" t="s">
        <v>0</v>
      </c>
      <c r="B2" s="151" t="s">
        <v>1</v>
      </c>
      <c r="C2" s="185">
        <v>44876</v>
      </c>
      <c r="D2" s="185">
        <v>44890</v>
      </c>
      <c r="E2" s="185">
        <v>44903</v>
      </c>
      <c r="F2" s="185">
        <v>44914</v>
      </c>
      <c r="G2" s="91" t="s">
        <v>51</v>
      </c>
      <c r="H2" s="151" t="s">
        <v>5</v>
      </c>
      <c r="I2" s="151" t="s">
        <v>6</v>
      </c>
    </row>
    <row r="3" spans="1:9">
      <c r="A3" s="142">
        <v>1</v>
      </c>
      <c r="B3" s="143" t="s">
        <v>323</v>
      </c>
      <c r="C3" s="94">
        <v>54</v>
      </c>
      <c r="D3" s="94">
        <v>64</v>
      </c>
      <c r="E3" s="94">
        <v>57</v>
      </c>
      <c r="F3" s="94">
        <v>73</v>
      </c>
      <c r="G3" s="94">
        <v>62</v>
      </c>
      <c r="H3" s="99" t="s">
        <v>22</v>
      </c>
      <c r="I3" s="99" t="s">
        <v>23</v>
      </c>
    </row>
    <row r="4" spans="1:9" ht="23">
      <c r="A4" s="142">
        <v>2</v>
      </c>
      <c r="B4" s="143" t="s">
        <v>324</v>
      </c>
      <c r="C4" s="94">
        <v>75</v>
      </c>
      <c r="D4" s="94">
        <v>82</v>
      </c>
      <c r="E4" s="94"/>
      <c r="F4" s="94">
        <v>92</v>
      </c>
      <c r="G4" s="94">
        <v>83</v>
      </c>
      <c r="H4" s="99" t="s">
        <v>89</v>
      </c>
      <c r="I4" s="99" t="s">
        <v>39</v>
      </c>
    </row>
    <row r="5" spans="1:9">
      <c r="A5" s="142">
        <v>3</v>
      </c>
      <c r="B5" s="143" t="s">
        <v>325</v>
      </c>
      <c r="C5" s="94">
        <v>57</v>
      </c>
      <c r="D5" s="94">
        <v>116</v>
      </c>
      <c r="E5" s="94">
        <v>61</v>
      </c>
      <c r="F5" s="94">
        <v>95</v>
      </c>
      <c r="G5" s="94">
        <v>82</v>
      </c>
      <c r="H5" s="99" t="s">
        <v>22</v>
      </c>
      <c r="I5" s="99" t="s">
        <v>23</v>
      </c>
    </row>
    <row r="6" spans="1:9">
      <c r="A6" s="142">
        <v>4</v>
      </c>
      <c r="B6" s="143" t="s">
        <v>326</v>
      </c>
      <c r="C6" s="94">
        <v>61</v>
      </c>
      <c r="D6" s="94">
        <v>67</v>
      </c>
      <c r="E6" s="94">
        <v>48</v>
      </c>
      <c r="F6" s="94">
        <v>74</v>
      </c>
      <c r="G6" s="94">
        <v>62</v>
      </c>
      <c r="H6" s="99" t="s">
        <v>22</v>
      </c>
      <c r="I6" s="99" t="s">
        <v>23</v>
      </c>
    </row>
    <row r="7" spans="1:9" ht="23">
      <c r="A7" s="144">
        <v>5</v>
      </c>
      <c r="B7" s="145" t="s">
        <v>327</v>
      </c>
      <c r="C7" s="94">
        <v>72</v>
      </c>
      <c r="D7" s="94">
        <v>81</v>
      </c>
      <c r="E7" s="94">
        <v>65</v>
      </c>
      <c r="F7" s="94">
        <v>84</v>
      </c>
      <c r="G7" s="94">
        <v>75</v>
      </c>
      <c r="H7" s="99" t="s">
        <v>10</v>
      </c>
      <c r="I7" s="99" t="s">
        <v>11</v>
      </c>
    </row>
    <row r="8" spans="1:9" ht="23">
      <c r="A8" s="142">
        <v>6</v>
      </c>
      <c r="B8" s="143" t="s">
        <v>328</v>
      </c>
      <c r="C8" s="94">
        <v>96</v>
      </c>
      <c r="D8" s="94">
        <v>112</v>
      </c>
      <c r="E8" s="94">
        <v>89</v>
      </c>
      <c r="F8" s="94">
        <v>104</v>
      </c>
      <c r="G8" s="94">
        <v>100</v>
      </c>
      <c r="H8" s="99" t="s">
        <v>11</v>
      </c>
      <c r="I8" s="99" t="s">
        <v>385</v>
      </c>
    </row>
    <row r="9" spans="1:9" ht="23">
      <c r="A9" s="142">
        <v>7</v>
      </c>
      <c r="B9" s="143" t="s">
        <v>329</v>
      </c>
      <c r="C9" s="94">
        <v>90</v>
      </c>
      <c r="D9" s="94">
        <v>91</v>
      </c>
      <c r="E9" s="94">
        <v>82</v>
      </c>
      <c r="F9" s="94">
        <v>82</v>
      </c>
      <c r="G9" s="94">
        <v>86</v>
      </c>
      <c r="H9" s="99" t="s">
        <v>11</v>
      </c>
      <c r="I9" s="99" t="s">
        <v>385</v>
      </c>
    </row>
    <row r="10" spans="1:9">
      <c r="A10" s="142">
        <v>8</v>
      </c>
      <c r="B10" s="143" t="s">
        <v>330</v>
      </c>
      <c r="C10" s="94">
        <v>95</v>
      </c>
      <c r="D10" s="94">
        <v>108</v>
      </c>
      <c r="E10" s="94">
        <v>60</v>
      </c>
      <c r="F10" s="94">
        <v>93</v>
      </c>
      <c r="G10" s="94">
        <v>89</v>
      </c>
      <c r="H10" s="99" t="s">
        <v>39</v>
      </c>
      <c r="I10" s="99" t="s">
        <v>45</v>
      </c>
    </row>
    <row r="11" spans="1:9">
      <c r="A11" s="142">
        <v>9</v>
      </c>
      <c r="B11" s="143" t="s">
        <v>331</v>
      </c>
      <c r="C11" s="94">
        <v>94</v>
      </c>
      <c r="D11" s="94">
        <v>101</v>
      </c>
      <c r="E11" s="94">
        <v>101</v>
      </c>
      <c r="F11" s="94">
        <v>117</v>
      </c>
      <c r="G11" s="94">
        <v>103</v>
      </c>
      <c r="H11" s="99" t="s">
        <v>22</v>
      </c>
      <c r="I11" s="99" t="s">
        <v>23</v>
      </c>
    </row>
    <row r="12" spans="1:9">
      <c r="A12" s="144">
        <v>10</v>
      </c>
      <c r="B12" s="145" t="s">
        <v>208</v>
      </c>
      <c r="C12" s="94">
        <v>85</v>
      </c>
      <c r="D12" s="94">
        <v>85</v>
      </c>
      <c r="E12" s="94">
        <v>85</v>
      </c>
      <c r="F12" s="94">
        <v>83</v>
      </c>
      <c r="G12" s="94">
        <v>84</v>
      </c>
      <c r="H12" s="99" t="s">
        <v>39</v>
      </c>
      <c r="I12" s="99" t="s">
        <v>38</v>
      </c>
    </row>
    <row r="13" spans="1:9">
      <c r="A13" s="142">
        <v>11</v>
      </c>
      <c r="B13" s="143" t="s">
        <v>332</v>
      </c>
      <c r="C13" s="94">
        <v>103</v>
      </c>
      <c r="D13" s="94">
        <v>114</v>
      </c>
      <c r="E13" s="94">
        <v>96</v>
      </c>
      <c r="F13" s="94">
        <v>121</v>
      </c>
      <c r="G13" s="94">
        <v>108</v>
      </c>
      <c r="H13" s="99" t="s">
        <v>22</v>
      </c>
      <c r="I13" s="99" t="s">
        <v>23</v>
      </c>
    </row>
    <row r="14" spans="1:9">
      <c r="A14" s="142">
        <v>12</v>
      </c>
      <c r="B14" s="143" t="s">
        <v>333</v>
      </c>
      <c r="C14" s="94">
        <v>22</v>
      </c>
      <c r="D14" s="94">
        <v>25</v>
      </c>
      <c r="E14" s="94"/>
      <c r="F14" s="94">
        <v>102</v>
      </c>
      <c r="G14" s="94">
        <v>49</v>
      </c>
      <c r="H14" s="99" t="s">
        <v>39</v>
      </c>
      <c r="I14" s="99" t="s">
        <v>45</v>
      </c>
    </row>
    <row r="15" spans="1:9">
      <c r="A15" s="142">
        <v>13</v>
      </c>
      <c r="B15" s="143" t="s">
        <v>334</v>
      </c>
      <c r="C15" s="94">
        <v>88</v>
      </c>
      <c r="D15" s="94">
        <v>108</v>
      </c>
      <c r="E15" s="94">
        <v>58</v>
      </c>
      <c r="F15" s="94">
        <v>98</v>
      </c>
      <c r="G15" s="94">
        <v>88</v>
      </c>
      <c r="H15" s="99" t="s">
        <v>22</v>
      </c>
      <c r="I15" s="99" t="s">
        <v>23</v>
      </c>
    </row>
    <row r="16" spans="1:9">
      <c r="A16" s="142">
        <v>14</v>
      </c>
      <c r="B16" s="143" t="s">
        <v>335</v>
      </c>
      <c r="C16" s="94">
        <v>70</v>
      </c>
      <c r="D16" s="94">
        <v>97</v>
      </c>
      <c r="E16" s="94">
        <v>54</v>
      </c>
      <c r="F16" s="94">
        <v>105</v>
      </c>
      <c r="G16" s="94">
        <v>81</v>
      </c>
      <c r="H16" s="99" t="s">
        <v>356</v>
      </c>
      <c r="I16" s="99" t="s">
        <v>357</v>
      </c>
    </row>
    <row r="17" spans="1:9" ht="23">
      <c r="A17" s="144">
        <v>15</v>
      </c>
      <c r="B17" s="145" t="s">
        <v>336</v>
      </c>
      <c r="C17" s="94">
        <v>100</v>
      </c>
      <c r="D17" s="94">
        <v>98</v>
      </c>
      <c r="E17" s="94">
        <v>86</v>
      </c>
      <c r="F17" s="94">
        <v>89</v>
      </c>
      <c r="G17" s="94">
        <v>93</v>
      </c>
      <c r="H17" s="99" t="s">
        <v>89</v>
      </c>
      <c r="I17" s="99" t="s">
        <v>39</v>
      </c>
    </row>
    <row r="18" spans="1:9" ht="23">
      <c r="A18" s="142">
        <v>16</v>
      </c>
      <c r="B18" s="143" t="s">
        <v>337</v>
      </c>
      <c r="C18" s="94">
        <v>76</v>
      </c>
      <c r="D18" s="94">
        <v>81</v>
      </c>
      <c r="E18" s="94">
        <v>83</v>
      </c>
      <c r="F18" s="94"/>
      <c r="G18" s="94">
        <v>80</v>
      </c>
      <c r="H18" s="99" t="s">
        <v>89</v>
      </c>
      <c r="I18" s="99" t="s">
        <v>39</v>
      </c>
    </row>
    <row r="19" spans="1:9">
      <c r="A19" s="142">
        <v>17</v>
      </c>
      <c r="B19" s="143" t="s">
        <v>338</v>
      </c>
      <c r="C19" s="94">
        <v>85</v>
      </c>
      <c r="D19" s="94">
        <v>104</v>
      </c>
      <c r="E19" s="94">
        <v>92</v>
      </c>
      <c r="F19" s="94">
        <v>101</v>
      </c>
      <c r="G19" s="94">
        <v>95</v>
      </c>
      <c r="H19" s="99" t="s">
        <v>22</v>
      </c>
      <c r="I19" s="99" t="s">
        <v>23</v>
      </c>
    </row>
    <row r="20" spans="1:9">
      <c r="A20" s="142">
        <v>18</v>
      </c>
      <c r="B20" s="143" t="s">
        <v>339</v>
      </c>
      <c r="C20" s="94">
        <v>95</v>
      </c>
      <c r="D20" s="94">
        <v>104</v>
      </c>
      <c r="E20" s="94">
        <v>73</v>
      </c>
      <c r="F20" s="94">
        <v>99</v>
      </c>
      <c r="G20" s="94">
        <v>92</v>
      </c>
      <c r="H20" s="99" t="s">
        <v>39</v>
      </c>
      <c r="I20" s="99" t="s">
        <v>38</v>
      </c>
    </row>
    <row r="21" spans="1:9">
      <c r="A21" s="142">
        <v>19</v>
      </c>
      <c r="B21" s="143" t="s">
        <v>340</v>
      </c>
      <c r="C21" s="94">
        <v>101</v>
      </c>
      <c r="D21" s="94">
        <v>99</v>
      </c>
      <c r="E21" s="94"/>
      <c r="F21" s="94"/>
      <c r="G21" s="94">
        <v>100</v>
      </c>
      <c r="H21" s="99" t="s">
        <v>22</v>
      </c>
      <c r="I21" s="99" t="s">
        <v>23</v>
      </c>
    </row>
    <row r="22" spans="1:9">
      <c r="A22" s="146">
        <v>20</v>
      </c>
      <c r="B22" s="147" t="s">
        <v>341</v>
      </c>
      <c r="C22" s="170">
        <v>108</v>
      </c>
      <c r="D22" s="170">
        <v>114</v>
      </c>
      <c r="E22" s="170">
        <v>71</v>
      </c>
      <c r="F22" s="170"/>
      <c r="G22" s="170">
        <v>97</v>
      </c>
      <c r="H22" s="153" t="s">
        <v>356</v>
      </c>
      <c r="I22" s="153" t="s">
        <v>357</v>
      </c>
    </row>
    <row r="23" spans="1:9">
      <c r="A23" s="142">
        <v>21</v>
      </c>
      <c r="B23" s="143" t="s">
        <v>342</v>
      </c>
      <c r="C23" s="94">
        <v>100</v>
      </c>
      <c r="D23" s="94">
        <v>110</v>
      </c>
      <c r="E23" s="94">
        <v>94</v>
      </c>
      <c r="F23" s="94">
        <v>123</v>
      </c>
      <c r="G23" s="94">
        <v>106</v>
      </c>
      <c r="H23" s="99" t="s">
        <v>45</v>
      </c>
      <c r="I23" s="99" t="s">
        <v>39</v>
      </c>
    </row>
    <row r="24" spans="1:9" ht="23">
      <c r="A24" s="142">
        <v>22</v>
      </c>
      <c r="B24" s="143" t="s">
        <v>343</v>
      </c>
      <c r="C24" s="94">
        <v>96</v>
      </c>
      <c r="D24" s="94">
        <v>113</v>
      </c>
      <c r="E24" s="94"/>
      <c r="F24" s="94">
        <v>105</v>
      </c>
      <c r="G24" s="94">
        <v>104</v>
      </c>
      <c r="H24" s="99" t="s">
        <v>89</v>
      </c>
      <c r="I24" s="99" t="s">
        <v>39</v>
      </c>
    </row>
    <row r="25" spans="1:9" ht="23">
      <c r="A25" s="142">
        <v>23</v>
      </c>
      <c r="B25" s="143" t="s">
        <v>344</v>
      </c>
      <c r="C25" s="94">
        <v>77</v>
      </c>
      <c r="D25" s="94">
        <v>97</v>
      </c>
      <c r="E25" s="94">
        <v>73</v>
      </c>
      <c r="F25" s="94">
        <v>70</v>
      </c>
      <c r="G25" s="94">
        <v>79</v>
      </c>
      <c r="H25" s="99" t="s">
        <v>11</v>
      </c>
      <c r="I25" s="99" t="s">
        <v>385</v>
      </c>
    </row>
    <row r="26" spans="1:9">
      <c r="A26" s="142">
        <v>24</v>
      </c>
      <c r="B26" s="143" t="s">
        <v>345</v>
      </c>
      <c r="C26" s="94">
        <v>112</v>
      </c>
      <c r="D26" s="94"/>
      <c r="E26" s="94">
        <v>92</v>
      </c>
      <c r="F26" s="94">
        <v>95</v>
      </c>
      <c r="G26" s="94">
        <v>99</v>
      </c>
      <c r="H26" s="99" t="s">
        <v>22</v>
      </c>
      <c r="I26" s="99" t="s">
        <v>23</v>
      </c>
    </row>
    <row r="27" spans="1:9">
      <c r="A27" s="144">
        <v>25</v>
      </c>
      <c r="B27" s="145" t="s">
        <v>346</v>
      </c>
      <c r="C27" s="94">
        <v>82</v>
      </c>
      <c r="D27" s="94">
        <v>100</v>
      </c>
      <c r="E27" s="94">
        <v>57</v>
      </c>
      <c r="F27" s="94">
        <v>93</v>
      </c>
      <c r="G27" s="94">
        <v>83</v>
      </c>
      <c r="H27" s="99" t="s">
        <v>22</v>
      </c>
      <c r="I27" s="99" t="s">
        <v>23</v>
      </c>
    </row>
    <row r="28" spans="1:9" ht="23">
      <c r="A28" s="142">
        <v>26</v>
      </c>
      <c r="B28" s="143" t="s">
        <v>347</v>
      </c>
      <c r="C28" s="94">
        <v>90</v>
      </c>
      <c r="D28" s="94">
        <v>112</v>
      </c>
      <c r="E28" s="94">
        <v>76</v>
      </c>
      <c r="F28" s="94">
        <v>95</v>
      </c>
      <c r="G28" s="94">
        <v>93</v>
      </c>
      <c r="H28" s="99" t="s">
        <v>89</v>
      </c>
      <c r="I28" s="99" t="s">
        <v>39</v>
      </c>
    </row>
    <row r="29" spans="1:9">
      <c r="A29" s="142">
        <v>27</v>
      </c>
      <c r="B29" s="143" t="s">
        <v>348</v>
      </c>
      <c r="C29" s="100">
        <v>81</v>
      </c>
      <c r="D29" s="100">
        <v>81</v>
      </c>
      <c r="E29" s="100">
        <v>59</v>
      </c>
      <c r="F29" s="100">
        <v>97</v>
      </c>
      <c r="G29" s="100">
        <v>79</v>
      </c>
      <c r="H29" s="102" t="s">
        <v>22</v>
      </c>
      <c r="I29" s="102" t="s">
        <v>23</v>
      </c>
    </row>
    <row r="30" spans="1:9">
      <c r="A30" s="154"/>
      <c r="B30" s="154" t="s">
        <v>96</v>
      </c>
      <c r="C30" s="104"/>
      <c r="D30" s="104"/>
      <c r="E30" s="104"/>
      <c r="F30" s="104"/>
      <c r="G30" s="104">
        <v>87</v>
      </c>
      <c r="H30" s="148"/>
      <c r="I30" s="148"/>
    </row>
    <row r="31" spans="1:9" ht="23">
      <c r="A31" s="149"/>
      <c r="B31" s="108" t="s">
        <v>227</v>
      </c>
      <c r="C31" s="155" t="s">
        <v>36</v>
      </c>
      <c r="D31" s="110">
        <v>25</v>
      </c>
      <c r="E31" s="155" t="s">
        <v>45</v>
      </c>
      <c r="F31" s="110">
        <v>35</v>
      </c>
      <c r="G31" s="149"/>
      <c r="H31" s="148"/>
      <c r="I31" s="148"/>
    </row>
    <row r="32" spans="1:9" ht="23">
      <c r="A32" s="149"/>
      <c r="B32" s="108" t="s">
        <v>228</v>
      </c>
      <c r="C32" s="155" t="s">
        <v>87</v>
      </c>
      <c r="D32" s="110">
        <v>27</v>
      </c>
      <c r="E32" s="155" t="s">
        <v>193</v>
      </c>
      <c r="F32" s="110">
        <v>34</v>
      </c>
      <c r="G32" s="149"/>
      <c r="H32" s="148"/>
      <c r="I32" s="148"/>
    </row>
    <row r="33" spans="1:9">
      <c r="A33" s="148"/>
      <c r="B33" s="148"/>
      <c r="C33" s="157" t="s">
        <v>11</v>
      </c>
      <c r="D33" s="113">
        <v>26</v>
      </c>
      <c r="E33" s="157" t="s">
        <v>10</v>
      </c>
      <c r="F33" s="113">
        <v>24</v>
      </c>
      <c r="G33" s="148"/>
      <c r="H33" s="148"/>
      <c r="I33" s="148"/>
    </row>
    <row r="34" spans="1:9">
      <c r="A34" s="148"/>
      <c r="B34" s="148"/>
      <c r="C34" s="157" t="s">
        <v>38</v>
      </c>
      <c r="D34" s="113">
        <v>30</v>
      </c>
      <c r="E34" s="157" t="s">
        <v>47</v>
      </c>
      <c r="F34" s="113">
        <v>0</v>
      </c>
      <c r="G34" s="148"/>
      <c r="H34" s="148"/>
      <c r="I34" s="148"/>
    </row>
    <row r="35" spans="1:9">
      <c r="A35" s="148"/>
      <c r="B35" s="148"/>
      <c r="C35" s="157" t="s">
        <v>22</v>
      </c>
      <c r="D35" s="113">
        <v>26</v>
      </c>
      <c r="E35" s="157" t="s">
        <v>23</v>
      </c>
      <c r="F35" s="113">
        <v>33</v>
      </c>
      <c r="G35" s="148"/>
      <c r="H35" s="148"/>
      <c r="I35" s="148"/>
    </row>
  </sheetData>
  <mergeCells count="1">
    <mergeCell ref="B1:I1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M6" sqref="M6"/>
    </sheetView>
  </sheetViews>
  <sheetFormatPr defaultRowHeight="14.5"/>
  <sheetData>
    <row r="1" spans="1:10">
      <c r="A1" s="205"/>
      <c r="B1" s="268" t="s">
        <v>401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184" t="s">
        <v>0</v>
      </c>
      <c r="B2" s="104" t="s">
        <v>1</v>
      </c>
      <c r="C2" s="104" t="s">
        <v>2</v>
      </c>
      <c r="D2" s="104" t="s">
        <v>3</v>
      </c>
      <c r="E2" s="104" t="s">
        <v>4</v>
      </c>
      <c r="F2" s="104" t="s">
        <v>5</v>
      </c>
      <c r="G2" s="104" t="s">
        <v>6</v>
      </c>
      <c r="H2" s="104" t="s">
        <v>51</v>
      </c>
      <c r="I2" s="205"/>
      <c r="J2" s="205"/>
    </row>
    <row r="3" spans="1:10" ht="23">
      <c r="A3" s="142">
        <v>1</v>
      </c>
      <c r="B3" s="142" t="s">
        <v>297</v>
      </c>
      <c r="C3" s="192">
        <v>19</v>
      </c>
      <c r="D3" s="192">
        <v>9</v>
      </c>
      <c r="E3" s="192">
        <v>11</v>
      </c>
      <c r="F3" s="192">
        <v>27</v>
      </c>
      <c r="G3" s="192">
        <v>27</v>
      </c>
      <c r="H3" s="193">
        <f ca="1">SUM('11 Б 19.01.2022'!H3:L3)</f>
        <v>93</v>
      </c>
      <c r="I3" s="192" t="s">
        <v>170</v>
      </c>
      <c r="J3" s="192" t="s">
        <v>11</v>
      </c>
    </row>
    <row r="4" spans="1:10" ht="23">
      <c r="A4" s="142">
        <v>2</v>
      </c>
      <c r="B4" s="142" t="s">
        <v>298</v>
      </c>
      <c r="C4" s="192">
        <v>16</v>
      </c>
      <c r="D4" s="192">
        <v>8</v>
      </c>
      <c r="E4" s="192">
        <v>14</v>
      </c>
      <c r="F4" s="192">
        <v>38</v>
      </c>
      <c r="G4" s="192">
        <v>16</v>
      </c>
      <c r="H4" s="193">
        <f ca="1">SUM('11 Б 19.01.2022'!H4:L4)</f>
        <v>92</v>
      </c>
      <c r="I4" s="192" t="s">
        <v>22</v>
      </c>
      <c r="J4" s="192" t="s">
        <v>23</v>
      </c>
    </row>
    <row r="5" spans="1:10" ht="23">
      <c r="A5" s="142">
        <v>3</v>
      </c>
      <c r="B5" s="142" t="s">
        <v>299</v>
      </c>
      <c r="C5" s="192">
        <v>15</v>
      </c>
      <c r="D5" s="192">
        <v>4</v>
      </c>
      <c r="E5" s="192">
        <v>11</v>
      </c>
      <c r="F5" s="206">
        <v>15</v>
      </c>
      <c r="G5" s="192">
        <v>16</v>
      </c>
      <c r="H5" s="193">
        <f ca="1">SUM('11 Б 19.01.2022'!H5:L5)</f>
        <v>61</v>
      </c>
      <c r="I5" s="192" t="s">
        <v>22</v>
      </c>
      <c r="J5" s="192" t="s">
        <v>47</v>
      </c>
    </row>
    <row r="6" spans="1:10" ht="23">
      <c r="A6" s="142">
        <v>4</v>
      </c>
      <c r="B6" s="142" t="s">
        <v>284</v>
      </c>
      <c r="C6" s="192">
        <v>15</v>
      </c>
      <c r="D6" s="192">
        <v>13</v>
      </c>
      <c r="E6" s="192">
        <v>12</v>
      </c>
      <c r="F6" s="192">
        <v>33</v>
      </c>
      <c r="G6" s="192">
        <v>31</v>
      </c>
      <c r="H6" s="193">
        <f ca="1">SUM('11 Б 19.01.2022'!H6:L6)</f>
        <v>104</v>
      </c>
      <c r="I6" s="192" t="s">
        <v>47</v>
      </c>
      <c r="J6" s="192" t="s">
        <v>11</v>
      </c>
    </row>
    <row r="7" spans="1:10">
      <c r="A7" s="144">
        <v>5</v>
      </c>
      <c r="B7" s="207" t="s">
        <v>300</v>
      </c>
      <c r="C7" s="192">
        <v>15</v>
      </c>
      <c r="D7" s="192">
        <v>10</v>
      </c>
      <c r="E7" s="192">
        <v>13</v>
      </c>
      <c r="F7" s="192">
        <v>38</v>
      </c>
      <c r="G7" s="192">
        <v>25</v>
      </c>
      <c r="H7" s="193">
        <f ca="1">SUM('11 Б 19.01.2022'!H7:L7)</f>
        <v>101</v>
      </c>
      <c r="I7" s="192" t="s">
        <v>22</v>
      </c>
      <c r="J7" s="192" t="s">
        <v>23</v>
      </c>
    </row>
    <row r="8" spans="1:10" ht="23">
      <c r="A8" s="142">
        <v>6</v>
      </c>
      <c r="B8" s="142" t="s">
        <v>301</v>
      </c>
      <c r="C8" s="192">
        <v>17</v>
      </c>
      <c r="D8" s="192">
        <v>11</v>
      </c>
      <c r="E8" s="192">
        <v>13</v>
      </c>
      <c r="F8" s="192">
        <v>16</v>
      </c>
      <c r="G8" s="192">
        <v>18</v>
      </c>
      <c r="H8" s="193">
        <f ca="1">SUM('11 Б 19.01.2022'!H8:L8)</f>
        <v>75</v>
      </c>
      <c r="I8" s="192" t="s">
        <v>170</v>
      </c>
      <c r="J8" s="192" t="s">
        <v>11</v>
      </c>
    </row>
    <row r="9" spans="1:10" ht="23">
      <c r="A9" s="142">
        <v>7</v>
      </c>
      <c r="B9" s="142" t="s">
        <v>302</v>
      </c>
      <c r="C9" s="192">
        <v>17</v>
      </c>
      <c r="D9" s="192">
        <v>4</v>
      </c>
      <c r="E9" s="192">
        <v>12</v>
      </c>
      <c r="F9" s="192">
        <v>33</v>
      </c>
      <c r="G9" s="192">
        <v>26</v>
      </c>
      <c r="H9" s="193">
        <f ca="1">SUM('11 Б 19.01.2022'!H9:L9)</f>
        <v>92</v>
      </c>
      <c r="I9" s="192" t="s">
        <v>22</v>
      </c>
      <c r="J9" s="192" t="s">
        <v>47</v>
      </c>
    </row>
    <row r="10" spans="1:10" ht="23">
      <c r="A10" s="142">
        <v>8</v>
      </c>
      <c r="B10" s="142" t="s">
        <v>303</v>
      </c>
      <c r="C10" s="192">
        <v>18</v>
      </c>
      <c r="D10" s="192">
        <v>4</v>
      </c>
      <c r="E10" s="192">
        <v>12</v>
      </c>
      <c r="F10" s="192">
        <v>37</v>
      </c>
      <c r="G10" s="192">
        <v>14</v>
      </c>
      <c r="H10" s="193">
        <f ca="1">SUM('11 Б 19.01.2022'!H10:L10)</f>
        <v>85</v>
      </c>
      <c r="I10" s="192" t="s">
        <v>47</v>
      </c>
      <c r="J10" s="192" t="s">
        <v>11</v>
      </c>
    </row>
    <row r="11" spans="1:10" ht="23">
      <c r="A11" s="142">
        <v>9</v>
      </c>
      <c r="B11" s="142" t="s">
        <v>304</v>
      </c>
      <c r="C11" s="192">
        <v>14</v>
      </c>
      <c r="D11" s="192">
        <v>9</v>
      </c>
      <c r="E11" s="192">
        <v>11</v>
      </c>
      <c r="F11" s="192">
        <v>21</v>
      </c>
      <c r="G11" s="192">
        <v>23</v>
      </c>
      <c r="H11" s="193">
        <f ca="1">SUM('11 Б 19.01.2022'!H11:L11)</f>
        <v>78</v>
      </c>
      <c r="I11" s="192" t="s">
        <v>170</v>
      </c>
      <c r="J11" s="192" t="s">
        <v>11</v>
      </c>
    </row>
    <row r="12" spans="1:10" ht="23">
      <c r="A12" s="144">
        <v>10</v>
      </c>
      <c r="B12" s="207" t="s">
        <v>305</v>
      </c>
      <c r="C12" s="192">
        <v>17</v>
      </c>
      <c r="D12" s="192">
        <v>13</v>
      </c>
      <c r="E12" s="192">
        <v>11</v>
      </c>
      <c r="F12" s="192">
        <v>35</v>
      </c>
      <c r="G12" s="192">
        <v>24</v>
      </c>
      <c r="H12" s="193">
        <f ca="1">SUM('11 Б 19.01.2022'!H12:L12)</f>
        <v>100</v>
      </c>
      <c r="I12" s="192" t="s">
        <v>47</v>
      </c>
      <c r="J12" s="192" t="s">
        <v>11</v>
      </c>
    </row>
    <row r="13" spans="1:10" ht="23">
      <c r="A13" s="142">
        <v>11</v>
      </c>
      <c r="B13" s="142" t="s">
        <v>306</v>
      </c>
      <c r="C13" s="192">
        <v>19</v>
      </c>
      <c r="D13" s="192">
        <v>10</v>
      </c>
      <c r="E13" s="192">
        <v>12</v>
      </c>
      <c r="F13" s="192">
        <v>33</v>
      </c>
      <c r="G13" s="192">
        <v>19</v>
      </c>
      <c r="H13" s="193">
        <f ca="1">SUM('11 Б 19.01.2022'!H13:L13)</f>
        <v>93</v>
      </c>
      <c r="I13" s="192" t="s">
        <v>351</v>
      </c>
      <c r="J13" s="192" t="s">
        <v>23</v>
      </c>
    </row>
    <row r="14" spans="1:10" ht="23">
      <c r="A14" s="142">
        <v>12</v>
      </c>
      <c r="B14" s="142" t="s">
        <v>307</v>
      </c>
      <c r="C14" s="192">
        <v>12</v>
      </c>
      <c r="D14" s="192">
        <v>8</v>
      </c>
      <c r="E14" s="192">
        <v>11</v>
      </c>
      <c r="F14" s="192">
        <v>34</v>
      </c>
      <c r="G14" s="192">
        <v>17</v>
      </c>
      <c r="H14" s="193">
        <f ca="1">SUM('11 Б 19.01.2022'!H14:L14)</f>
        <v>82</v>
      </c>
      <c r="I14" s="192" t="s">
        <v>351</v>
      </c>
      <c r="J14" s="192" t="s">
        <v>23</v>
      </c>
    </row>
    <row r="15" spans="1:10" ht="23">
      <c r="A15" s="142">
        <v>13</v>
      </c>
      <c r="B15" s="142" t="s">
        <v>308</v>
      </c>
      <c r="C15" s="192">
        <v>15</v>
      </c>
      <c r="D15" s="192">
        <v>6</v>
      </c>
      <c r="E15" s="192">
        <v>12</v>
      </c>
      <c r="F15" s="192">
        <v>19</v>
      </c>
      <c r="G15" s="192">
        <v>17</v>
      </c>
      <c r="H15" s="193">
        <f ca="1">SUM('11 Б 19.01.2022'!H15:L15)</f>
        <v>69</v>
      </c>
      <c r="I15" s="192" t="s">
        <v>22</v>
      </c>
      <c r="J15" s="192" t="s">
        <v>23</v>
      </c>
    </row>
    <row r="16" spans="1:10" ht="23">
      <c r="A16" s="142">
        <v>14</v>
      </c>
      <c r="B16" s="142" t="s">
        <v>309</v>
      </c>
      <c r="C16" s="192">
        <v>19</v>
      </c>
      <c r="D16" s="192">
        <v>10</v>
      </c>
      <c r="E16" s="192">
        <v>14</v>
      </c>
      <c r="F16" s="192">
        <v>36</v>
      </c>
      <c r="G16" s="192">
        <v>37</v>
      </c>
      <c r="H16" s="193">
        <f ca="1">SUM('11 Б 19.01.2022'!H16:L16)</f>
        <v>116</v>
      </c>
      <c r="I16" s="192" t="s">
        <v>22</v>
      </c>
      <c r="J16" s="192" t="s">
        <v>23</v>
      </c>
    </row>
    <row r="17" spans="1:10" ht="23">
      <c r="A17" s="144">
        <v>15</v>
      </c>
      <c r="B17" s="207" t="s">
        <v>310</v>
      </c>
      <c r="C17" s="192">
        <v>14</v>
      </c>
      <c r="D17" s="192">
        <v>9</v>
      </c>
      <c r="E17" s="192">
        <v>11</v>
      </c>
      <c r="F17" s="192">
        <v>25</v>
      </c>
      <c r="G17" s="192">
        <v>19</v>
      </c>
      <c r="H17" s="193">
        <f ca="1">SUM('11 Б 19.01.2022'!H17:L17)</f>
        <v>78</v>
      </c>
      <c r="I17" s="192" t="s">
        <v>376</v>
      </c>
      <c r="J17" s="192" t="s">
        <v>11</v>
      </c>
    </row>
    <row r="18" spans="1:10" ht="23">
      <c r="A18" s="142">
        <v>16</v>
      </c>
      <c r="B18" s="142" t="s">
        <v>311</v>
      </c>
      <c r="C18" s="192">
        <v>13</v>
      </c>
      <c r="D18" s="192">
        <v>3</v>
      </c>
      <c r="E18" s="192">
        <v>12</v>
      </c>
      <c r="F18" s="192">
        <v>32</v>
      </c>
      <c r="G18" s="192">
        <v>27</v>
      </c>
      <c r="H18" s="193">
        <f ca="1">SUM('11 Б 19.01.2022'!H18:L18)</f>
        <v>87</v>
      </c>
      <c r="I18" s="192" t="s">
        <v>22</v>
      </c>
      <c r="J18" s="192" t="s">
        <v>47</v>
      </c>
    </row>
    <row r="19" spans="1:10" ht="23">
      <c r="A19" s="142">
        <v>17</v>
      </c>
      <c r="B19" s="142" t="s">
        <v>312</v>
      </c>
      <c r="C19" s="192">
        <v>15</v>
      </c>
      <c r="D19" s="192">
        <v>9</v>
      </c>
      <c r="E19" s="192">
        <v>13</v>
      </c>
      <c r="F19" s="192">
        <v>13</v>
      </c>
      <c r="G19" s="192">
        <v>24</v>
      </c>
      <c r="H19" s="193">
        <f ca="1">SUM('11 Б 19.01.2022'!H19:L19)</f>
        <v>74</v>
      </c>
      <c r="I19" s="192" t="s">
        <v>170</v>
      </c>
      <c r="J19" s="192" t="s">
        <v>11</v>
      </c>
    </row>
    <row r="20" spans="1:10" ht="23">
      <c r="A20" s="142">
        <v>18</v>
      </c>
      <c r="B20" s="142" t="s">
        <v>313</v>
      </c>
      <c r="C20" s="192">
        <v>15</v>
      </c>
      <c r="D20" s="192">
        <v>10</v>
      </c>
      <c r="E20" s="192">
        <v>12</v>
      </c>
      <c r="F20" s="192">
        <v>31</v>
      </c>
      <c r="G20" s="192">
        <v>26</v>
      </c>
      <c r="H20" s="193">
        <f ca="1">SUM('11 Б 19.01.2022'!H20:L20)</f>
        <v>94</v>
      </c>
      <c r="I20" s="192" t="s">
        <v>47</v>
      </c>
      <c r="J20" s="192" t="s">
        <v>11</v>
      </c>
    </row>
    <row r="21" spans="1:10" ht="23">
      <c r="A21" s="142">
        <v>19</v>
      </c>
      <c r="B21" s="142" t="s">
        <v>314</v>
      </c>
      <c r="C21" s="192">
        <v>13</v>
      </c>
      <c r="D21" s="192">
        <v>8</v>
      </c>
      <c r="E21" s="192">
        <v>15</v>
      </c>
      <c r="F21" s="192">
        <v>18</v>
      </c>
      <c r="G21" s="192">
        <v>13</v>
      </c>
      <c r="H21" s="193">
        <f ca="1">SUM('11 Б 19.01.2022'!H21:L21)</f>
        <v>67</v>
      </c>
      <c r="I21" s="192" t="s">
        <v>376</v>
      </c>
      <c r="J21" s="192" t="s">
        <v>11</v>
      </c>
    </row>
    <row r="22" spans="1:10">
      <c r="A22" s="144">
        <v>20</v>
      </c>
      <c r="B22" s="207" t="s">
        <v>315</v>
      </c>
      <c r="C22" s="192">
        <v>13</v>
      </c>
      <c r="D22" s="192">
        <v>8</v>
      </c>
      <c r="E22" s="192">
        <v>9</v>
      </c>
      <c r="F22" s="192">
        <v>33</v>
      </c>
      <c r="G22" s="192">
        <v>17</v>
      </c>
      <c r="H22" s="193">
        <f ca="1">SUM('11 Б 19.01.2022'!H22:L22)</f>
        <v>80</v>
      </c>
      <c r="I22" s="192" t="s">
        <v>22</v>
      </c>
      <c r="J22" s="192" t="s">
        <v>23</v>
      </c>
    </row>
    <row r="23" spans="1:10" ht="23">
      <c r="A23" s="142">
        <v>21</v>
      </c>
      <c r="B23" s="142" t="s">
        <v>316</v>
      </c>
      <c r="C23" s="192">
        <v>15</v>
      </c>
      <c r="D23" s="192">
        <v>11</v>
      </c>
      <c r="E23" s="192">
        <v>11</v>
      </c>
      <c r="F23" s="192">
        <v>34</v>
      </c>
      <c r="G23" s="192">
        <v>39</v>
      </c>
      <c r="H23" s="193">
        <f ca="1">SUM('11 Б 19.01.2022'!H23:L23)</f>
        <v>110</v>
      </c>
      <c r="I23" s="192" t="s">
        <v>45</v>
      </c>
      <c r="J23" s="192" t="s">
        <v>39</v>
      </c>
    </row>
    <row r="24" spans="1:10" ht="23">
      <c r="A24" s="142">
        <v>22</v>
      </c>
      <c r="B24" s="142" t="s">
        <v>317</v>
      </c>
      <c r="C24" s="192">
        <v>20</v>
      </c>
      <c r="D24" s="192">
        <v>12</v>
      </c>
      <c r="E24" s="192">
        <v>9</v>
      </c>
      <c r="F24" s="192">
        <v>31</v>
      </c>
      <c r="G24" s="192">
        <v>37</v>
      </c>
      <c r="H24" s="193">
        <f ca="1">SUM('11 Б 19.01.2022'!H24:L24)</f>
        <v>109</v>
      </c>
      <c r="I24" s="192" t="s">
        <v>170</v>
      </c>
      <c r="J24" s="192" t="s">
        <v>11</v>
      </c>
    </row>
    <row r="25" spans="1:10" ht="23">
      <c r="A25" s="142">
        <v>23</v>
      </c>
      <c r="B25" s="142" t="s">
        <v>318</v>
      </c>
      <c r="C25" s="192">
        <v>16</v>
      </c>
      <c r="D25" s="192">
        <v>11</v>
      </c>
      <c r="E25" s="192">
        <v>11</v>
      </c>
      <c r="F25" s="192">
        <v>16</v>
      </c>
      <c r="G25" s="192">
        <v>15</v>
      </c>
      <c r="H25" s="193">
        <f ca="1">SUM('11 Б 19.01.2022'!H25:L25)</f>
        <v>69</v>
      </c>
      <c r="I25" s="192" t="s">
        <v>170</v>
      </c>
      <c r="J25" s="192" t="s">
        <v>11</v>
      </c>
    </row>
    <row r="26" spans="1:10" ht="23">
      <c r="A26" s="142">
        <v>24</v>
      </c>
      <c r="B26" s="142" t="s">
        <v>319</v>
      </c>
      <c r="C26" s="192">
        <v>19</v>
      </c>
      <c r="D26" s="192">
        <v>9</v>
      </c>
      <c r="E26" s="192">
        <v>11</v>
      </c>
      <c r="F26" s="192">
        <v>29</v>
      </c>
      <c r="G26" s="192">
        <v>35</v>
      </c>
      <c r="H26" s="193">
        <f ca="1">SUM('11 Б 19.01.2022'!H26:L26)</f>
        <v>103</v>
      </c>
      <c r="I26" s="192" t="s">
        <v>38</v>
      </c>
      <c r="J26" s="192" t="s">
        <v>39</v>
      </c>
    </row>
    <row r="27" spans="1:10">
      <c r="A27" s="144">
        <v>25</v>
      </c>
      <c r="B27" s="207" t="s">
        <v>320</v>
      </c>
      <c r="C27" s="192">
        <v>15</v>
      </c>
      <c r="D27" s="192">
        <v>10</v>
      </c>
      <c r="E27" s="192">
        <v>15</v>
      </c>
      <c r="F27" s="192">
        <v>37</v>
      </c>
      <c r="G27" s="192">
        <v>25</v>
      </c>
      <c r="H27" s="193">
        <f ca="1">SUM('11 Б 19.01.2022'!H27:L27)</f>
        <v>102</v>
      </c>
      <c r="I27" s="192" t="s">
        <v>22</v>
      </c>
      <c r="J27" s="192" t="s">
        <v>23</v>
      </c>
    </row>
    <row r="28" spans="1:10" ht="23">
      <c r="A28" s="142">
        <v>26</v>
      </c>
      <c r="B28" s="142" t="s">
        <v>321</v>
      </c>
      <c r="C28" s="192">
        <v>18</v>
      </c>
      <c r="D28" s="192">
        <v>5</v>
      </c>
      <c r="E28" s="192">
        <v>14</v>
      </c>
      <c r="F28" s="192">
        <v>30</v>
      </c>
      <c r="G28" s="192">
        <v>25</v>
      </c>
      <c r="H28" s="193">
        <f ca="1">SUM('11 Б 19.01.2022'!H28:L28)</f>
        <v>92</v>
      </c>
      <c r="I28" s="192" t="s">
        <v>22</v>
      </c>
      <c r="J28" s="192" t="s">
        <v>23</v>
      </c>
    </row>
    <row r="29" spans="1:10" ht="23">
      <c r="A29" s="142">
        <v>27</v>
      </c>
      <c r="B29" s="142" t="s">
        <v>322</v>
      </c>
      <c r="C29" s="192">
        <v>12</v>
      </c>
      <c r="D29" s="192">
        <v>10</v>
      </c>
      <c r="E29" s="192">
        <v>12</v>
      </c>
      <c r="F29" s="192">
        <v>20</v>
      </c>
      <c r="G29" s="192">
        <v>28</v>
      </c>
      <c r="H29" s="193">
        <f ca="1">SUM('11 Б 19.01.2022'!H29:L29)</f>
        <v>82</v>
      </c>
      <c r="I29" s="192" t="s">
        <v>376</v>
      </c>
      <c r="J29" s="192" t="s">
        <v>11</v>
      </c>
    </row>
    <row r="30" spans="1:10">
      <c r="A30" s="208"/>
      <c r="B30" s="208"/>
      <c r="C30" s="192"/>
      <c r="D30" s="192"/>
      <c r="E30" s="192"/>
      <c r="F30" s="192"/>
      <c r="G30" s="192"/>
      <c r="H30" s="192"/>
      <c r="I30" s="205"/>
      <c r="J30" s="205"/>
    </row>
    <row r="31" spans="1:10" ht="23">
      <c r="A31" s="184"/>
      <c r="B31" s="184" t="s">
        <v>96</v>
      </c>
      <c r="C31" s="209">
        <f t="shared" ref="C31:H31" si="0">AVERAGE(C3:C29)</f>
        <v>15.777777777777779</v>
      </c>
      <c r="D31" s="209">
        <f t="shared" si="0"/>
        <v>8.6666666666666661</v>
      </c>
      <c r="E31" s="209">
        <f t="shared" si="0"/>
        <v>12</v>
      </c>
      <c r="F31" s="209">
        <f t="shared" si="0"/>
        <v>28.296296296296298</v>
      </c>
      <c r="G31" s="209">
        <f t="shared" si="0"/>
        <v>23.703703703703702</v>
      </c>
      <c r="H31" s="209">
        <f t="shared" ca="1" si="0"/>
        <v>88.444444444444443</v>
      </c>
      <c r="I31" s="205"/>
      <c r="J31" s="205"/>
    </row>
    <row r="32" spans="1:10">
      <c r="A32" s="272" t="s">
        <v>257</v>
      </c>
      <c r="B32" s="272"/>
      <c r="C32" s="205"/>
      <c r="D32" s="205"/>
      <c r="E32" s="205"/>
      <c r="F32" s="205"/>
      <c r="G32" s="205"/>
      <c r="H32" s="205"/>
      <c r="I32" s="205"/>
      <c r="J32" s="205"/>
    </row>
    <row r="33" spans="1:10">
      <c r="A33" s="273" t="s">
        <v>352</v>
      </c>
      <c r="B33" s="273"/>
      <c r="C33" s="179" t="s">
        <v>11</v>
      </c>
      <c r="D33" s="204">
        <f>AVERAGE(G3,G6,G8,G10,G11,G12,G17,G19,G20,G21,G24,G25,G29)</f>
        <v>23</v>
      </c>
      <c r="E33" s="179" t="s">
        <v>10</v>
      </c>
      <c r="F33" s="210">
        <f>AVERAGE(F3,F8,F11,F19,F24,F25)</f>
        <v>20.666666666666668</v>
      </c>
      <c r="G33" s="205"/>
      <c r="H33" s="205"/>
      <c r="I33" s="205"/>
      <c r="J33" s="205"/>
    </row>
    <row r="34" spans="1:10">
      <c r="A34" s="205"/>
      <c r="B34" s="205"/>
      <c r="C34" s="211" t="s">
        <v>39</v>
      </c>
      <c r="D34" s="212">
        <f>AVERAGE(G23,G26)</f>
        <v>37</v>
      </c>
      <c r="E34" s="179" t="s">
        <v>38</v>
      </c>
      <c r="F34" s="204">
        <f>AVERAGE(F26)</f>
        <v>29</v>
      </c>
      <c r="G34" s="205"/>
      <c r="H34" s="205"/>
      <c r="I34" s="205"/>
      <c r="J34" s="205"/>
    </row>
    <row r="35" spans="1:10">
      <c r="A35" s="205"/>
      <c r="B35" s="205"/>
      <c r="C35" s="211" t="s">
        <v>22</v>
      </c>
      <c r="D35" s="212">
        <f>AVERAGE(F4,F5,F7,F9,F13,F14,F15,F16,F18,F22,F27,F28)</f>
        <v>31.5</v>
      </c>
      <c r="E35" s="179" t="s">
        <v>23</v>
      </c>
      <c r="F35" s="204">
        <f>AVERAGE(G28,G27,G22,G16,G15,G14,G13,G7,G4)</f>
        <v>22</v>
      </c>
      <c r="G35" s="205"/>
      <c r="H35" s="205"/>
      <c r="I35" s="205"/>
      <c r="J35" s="205"/>
    </row>
    <row r="36" spans="1:10">
      <c r="A36" s="205"/>
      <c r="B36" s="205"/>
      <c r="C36" s="211" t="s">
        <v>47</v>
      </c>
      <c r="D36" s="213">
        <f>AVERAGE(F20,F12,F10,G9,F6,G5,G18)</f>
        <v>29.285714285714285</v>
      </c>
      <c r="E36" s="179" t="s">
        <v>45</v>
      </c>
      <c r="F36" s="204">
        <f>AVERAGE(F23)</f>
        <v>34</v>
      </c>
      <c r="G36" s="205"/>
      <c r="H36" s="205"/>
      <c r="I36" s="205"/>
      <c r="J36" s="205"/>
    </row>
    <row r="37" spans="1:10">
      <c r="A37" s="214"/>
      <c r="B37" s="214"/>
      <c r="C37" s="215" t="s">
        <v>385</v>
      </c>
      <c r="D37" s="216">
        <f>AVERAGE(F29,F21,F17)</f>
        <v>21</v>
      </c>
      <c r="E37" s="215"/>
      <c r="F37" s="215"/>
      <c r="G37" s="214"/>
      <c r="H37" s="214"/>
      <c r="I37" s="214"/>
      <c r="J37" s="214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5"/>
  <sheetViews>
    <sheetView topLeftCell="A16" workbookViewId="0">
      <selection activeCell="H31" sqref="H31"/>
    </sheetView>
  </sheetViews>
  <sheetFormatPr defaultRowHeight="14.5"/>
  <cols>
    <col min="1" max="1" width="5" customWidth="1"/>
    <col min="2" max="2" width="48.1796875" customWidth="1"/>
    <col min="3" max="3" width="14" customWidth="1"/>
    <col min="4" max="4" width="20.54296875" customWidth="1"/>
    <col min="5" max="5" width="14.1796875" customWidth="1"/>
    <col min="6" max="6" width="9.81640625" customWidth="1"/>
    <col min="7" max="7" width="9.453125" customWidth="1"/>
    <col min="9" max="9" width="20" customWidth="1"/>
    <col min="10" max="10" width="16" customWidth="1"/>
  </cols>
  <sheetData>
    <row r="1" spans="1:10" ht="39.75" customHeight="1">
      <c r="B1" s="259" t="s">
        <v>143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155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0" ht="17.5">
      <c r="A3" s="2">
        <v>1</v>
      </c>
      <c r="B3" s="2" t="s">
        <v>49</v>
      </c>
      <c r="C3" s="4">
        <v>9</v>
      </c>
      <c r="D3" s="4">
        <v>4</v>
      </c>
      <c r="E3" s="4">
        <v>16</v>
      </c>
      <c r="F3" s="4">
        <v>11</v>
      </c>
      <c r="G3" s="4">
        <v>6</v>
      </c>
      <c r="H3" s="5">
        <f t="shared" ref="H3:H27" si="0">SUM(C3:G3)</f>
        <v>46</v>
      </c>
      <c r="I3" s="2" t="s">
        <v>50</v>
      </c>
      <c r="J3" s="2" t="s">
        <v>90</v>
      </c>
    </row>
    <row r="4" spans="1:10" ht="17.5">
      <c r="A4" s="2">
        <v>2</v>
      </c>
      <c r="B4" s="2" t="s">
        <v>34</v>
      </c>
      <c r="C4" s="4">
        <v>9</v>
      </c>
      <c r="D4" s="4">
        <v>12</v>
      </c>
      <c r="E4" s="4">
        <v>20</v>
      </c>
      <c r="F4" s="4">
        <v>14</v>
      </c>
      <c r="G4" s="4">
        <v>30</v>
      </c>
      <c r="H4" s="5">
        <f t="shared" si="0"/>
        <v>85</v>
      </c>
      <c r="I4" s="2" t="s">
        <v>36</v>
      </c>
      <c r="J4" s="2" t="s">
        <v>35</v>
      </c>
    </row>
    <row r="5" spans="1:10" ht="17.5">
      <c r="A5" s="2">
        <v>3</v>
      </c>
      <c r="B5" s="2" t="s">
        <v>37</v>
      </c>
      <c r="C5" s="4">
        <v>7</v>
      </c>
      <c r="D5" s="4">
        <v>12</v>
      </c>
      <c r="E5" s="4">
        <v>20</v>
      </c>
      <c r="F5" s="4">
        <v>19</v>
      </c>
      <c r="G5" s="4">
        <v>35</v>
      </c>
      <c r="H5" s="5">
        <f t="shared" si="0"/>
        <v>93</v>
      </c>
      <c r="I5" s="2" t="s">
        <v>39</v>
      </c>
      <c r="J5" s="2" t="s">
        <v>38</v>
      </c>
    </row>
    <row r="6" spans="1:10" ht="17.5">
      <c r="A6" s="2">
        <v>4</v>
      </c>
      <c r="B6" s="2" t="s">
        <v>40</v>
      </c>
      <c r="C6" s="4">
        <v>6</v>
      </c>
      <c r="D6" s="4">
        <v>11</v>
      </c>
      <c r="E6" s="4">
        <v>18</v>
      </c>
      <c r="F6" s="4">
        <v>16</v>
      </c>
      <c r="G6" s="4">
        <v>17</v>
      </c>
      <c r="H6" s="5">
        <f t="shared" si="0"/>
        <v>68</v>
      </c>
      <c r="I6" s="2" t="s">
        <v>36</v>
      </c>
      <c r="J6" s="2" t="s">
        <v>38</v>
      </c>
    </row>
    <row r="7" spans="1:10" ht="17.5">
      <c r="A7" s="2">
        <v>5</v>
      </c>
      <c r="B7" s="2" t="s">
        <v>41</v>
      </c>
      <c r="C7" s="4">
        <v>9</v>
      </c>
      <c r="D7" s="4">
        <v>11</v>
      </c>
      <c r="E7" s="4">
        <v>16</v>
      </c>
      <c r="F7" s="4">
        <v>18</v>
      </c>
      <c r="G7" s="4">
        <v>17</v>
      </c>
      <c r="H7" s="5">
        <f t="shared" si="0"/>
        <v>71</v>
      </c>
      <c r="I7" s="2" t="s">
        <v>87</v>
      </c>
      <c r="J7" s="2" t="s">
        <v>88</v>
      </c>
    </row>
    <row r="8" spans="1:10" ht="17.5">
      <c r="A8" s="2">
        <v>6</v>
      </c>
      <c r="B8" s="2" t="s">
        <v>95</v>
      </c>
      <c r="C8" s="4">
        <v>4</v>
      </c>
      <c r="D8" s="4">
        <v>9</v>
      </c>
      <c r="E8" s="4">
        <v>19</v>
      </c>
      <c r="F8" s="4">
        <v>18</v>
      </c>
      <c r="G8" s="4">
        <v>34</v>
      </c>
      <c r="H8" s="5">
        <f t="shared" si="0"/>
        <v>84</v>
      </c>
      <c r="I8" s="2" t="s">
        <v>39</v>
      </c>
      <c r="J8" s="2" t="s">
        <v>38</v>
      </c>
    </row>
    <row r="9" spans="1:10" ht="17.5">
      <c r="A9" s="2">
        <v>7</v>
      </c>
      <c r="B9" s="2" t="s">
        <v>43</v>
      </c>
      <c r="C9" s="4"/>
      <c r="D9" s="4"/>
      <c r="E9" s="4"/>
      <c r="F9" s="4"/>
      <c r="G9" s="4"/>
      <c r="H9" s="5"/>
      <c r="I9" s="2" t="s">
        <v>36</v>
      </c>
      <c r="J9" s="2" t="s">
        <v>35</v>
      </c>
    </row>
    <row r="10" spans="1:10" ht="17.5">
      <c r="A10" s="2">
        <v>8</v>
      </c>
      <c r="B10" s="2" t="s">
        <v>28</v>
      </c>
      <c r="C10" s="4">
        <v>3</v>
      </c>
      <c r="D10" s="4">
        <v>8</v>
      </c>
      <c r="E10" s="4">
        <v>19</v>
      </c>
      <c r="F10" s="4">
        <v>21</v>
      </c>
      <c r="G10" s="4">
        <v>20</v>
      </c>
      <c r="H10" s="5">
        <f>SUM(C10:G10)</f>
        <v>71</v>
      </c>
      <c r="I10" s="2" t="s">
        <v>39</v>
      </c>
      <c r="J10" s="2" t="s">
        <v>89</v>
      </c>
    </row>
    <row r="11" spans="1:10" ht="17.5">
      <c r="A11" s="2">
        <v>9</v>
      </c>
      <c r="B11" s="2" t="s">
        <v>9</v>
      </c>
      <c r="C11" s="4">
        <v>4</v>
      </c>
      <c r="D11" s="4">
        <v>12</v>
      </c>
      <c r="E11" s="4">
        <v>18</v>
      </c>
      <c r="F11" s="4">
        <v>20</v>
      </c>
      <c r="G11" s="4">
        <v>13</v>
      </c>
      <c r="H11" s="5">
        <f t="shared" si="0"/>
        <v>67</v>
      </c>
      <c r="I11" s="2" t="s">
        <v>11</v>
      </c>
      <c r="J11" s="2" t="s">
        <v>10</v>
      </c>
    </row>
    <row r="12" spans="1:10" ht="17.5">
      <c r="A12" s="2">
        <v>10</v>
      </c>
      <c r="B12" s="2" t="s">
        <v>12</v>
      </c>
      <c r="C12" s="4">
        <v>6</v>
      </c>
      <c r="D12" s="4">
        <v>11</v>
      </c>
      <c r="E12" s="4">
        <v>18</v>
      </c>
      <c r="F12" s="4">
        <v>8</v>
      </c>
      <c r="G12" s="4">
        <v>18</v>
      </c>
      <c r="H12" s="5">
        <f t="shared" si="0"/>
        <v>61</v>
      </c>
      <c r="I12" s="2" t="s">
        <v>11</v>
      </c>
      <c r="J12" s="2" t="s">
        <v>10</v>
      </c>
    </row>
    <row r="13" spans="1:10" ht="17.5">
      <c r="A13" s="2">
        <v>11</v>
      </c>
      <c r="B13" s="2" t="s">
        <v>13</v>
      </c>
      <c r="C13" s="4">
        <v>9</v>
      </c>
      <c r="D13" s="4">
        <v>12</v>
      </c>
      <c r="E13" s="4">
        <v>15</v>
      </c>
      <c r="F13" s="4">
        <v>19</v>
      </c>
      <c r="G13" s="4">
        <v>10</v>
      </c>
      <c r="H13" s="5">
        <f t="shared" si="0"/>
        <v>65</v>
      </c>
      <c r="I13" s="2" t="s">
        <v>15</v>
      </c>
      <c r="J13" s="2" t="s">
        <v>14</v>
      </c>
    </row>
    <row r="14" spans="1:10" ht="17.5">
      <c r="A14" s="2">
        <v>12</v>
      </c>
      <c r="B14" s="2" t="s">
        <v>16</v>
      </c>
      <c r="C14" s="4">
        <v>5</v>
      </c>
      <c r="D14" s="4">
        <v>4</v>
      </c>
      <c r="E14" s="4">
        <v>15</v>
      </c>
      <c r="F14" s="4">
        <v>7</v>
      </c>
      <c r="G14" s="4">
        <v>8</v>
      </c>
      <c r="H14" s="5">
        <f t="shared" si="0"/>
        <v>39</v>
      </c>
      <c r="I14" s="2" t="s">
        <v>11</v>
      </c>
      <c r="J14" s="2" t="s">
        <v>10</v>
      </c>
    </row>
    <row r="15" spans="1:10" ht="17.5">
      <c r="A15" s="2">
        <v>13</v>
      </c>
      <c r="B15" s="2" t="s">
        <v>17</v>
      </c>
      <c r="C15" s="4">
        <v>10</v>
      </c>
      <c r="D15" s="4">
        <v>13</v>
      </c>
      <c r="E15" s="4">
        <v>15</v>
      </c>
      <c r="F15" s="4">
        <v>13</v>
      </c>
      <c r="G15" s="4">
        <v>26</v>
      </c>
      <c r="H15" s="5">
        <f t="shared" si="0"/>
        <v>77</v>
      </c>
      <c r="I15" s="2" t="s">
        <v>11</v>
      </c>
      <c r="J15" s="2" t="s">
        <v>10</v>
      </c>
    </row>
    <row r="16" spans="1:10" ht="17.5">
      <c r="A16" s="2">
        <v>14</v>
      </c>
      <c r="B16" s="2" t="s">
        <v>18</v>
      </c>
      <c r="C16" s="4">
        <v>3</v>
      </c>
      <c r="D16" s="4">
        <v>4</v>
      </c>
      <c r="E16" s="4">
        <v>15</v>
      </c>
      <c r="F16" s="4">
        <v>12</v>
      </c>
      <c r="G16" s="4">
        <v>14</v>
      </c>
      <c r="H16" s="5">
        <v>48</v>
      </c>
      <c r="I16" s="2" t="s">
        <v>11</v>
      </c>
      <c r="J16" s="2" t="s">
        <v>10</v>
      </c>
    </row>
    <row r="17" spans="1:10" ht="17.5">
      <c r="A17" s="2">
        <v>15</v>
      </c>
      <c r="B17" s="2" t="s">
        <v>19</v>
      </c>
      <c r="C17" s="4">
        <v>10</v>
      </c>
      <c r="D17" s="4">
        <v>9</v>
      </c>
      <c r="E17" s="4">
        <v>12</v>
      </c>
      <c r="F17" s="4">
        <v>12</v>
      </c>
      <c r="G17" s="4">
        <v>19</v>
      </c>
      <c r="H17" s="5">
        <f t="shared" si="0"/>
        <v>62</v>
      </c>
      <c r="I17" s="2" t="s">
        <v>11</v>
      </c>
      <c r="J17" s="2" t="s">
        <v>10</v>
      </c>
    </row>
    <row r="18" spans="1:10" ht="17.5">
      <c r="A18" s="2">
        <v>16</v>
      </c>
      <c r="B18" s="2" t="s">
        <v>20</v>
      </c>
      <c r="C18" s="4"/>
      <c r="D18" s="4"/>
      <c r="E18" s="4"/>
      <c r="F18" s="4"/>
      <c r="G18" s="4"/>
      <c r="H18" s="5"/>
      <c r="I18" s="2" t="s">
        <v>11</v>
      </c>
      <c r="J18" s="2" t="s">
        <v>14</v>
      </c>
    </row>
    <row r="19" spans="1:10" ht="17.5">
      <c r="A19" s="2">
        <v>17</v>
      </c>
      <c r="B19" s="2" t="s">
        <v>48</v>
      </c>
      <c r="C19" s="4">
        <v>8</v>
      </c>
      <c r="D19" s="4">
        <v>9</v>
      </c>
      <c r="E19" s="4">
        <v>19</v>
      </c>
      <c r="F19" s="4">
        <v>25</v>
      </c>
      <c r="G19" s="4">
        <v>10</v>
      </c>
      <c r="H19" s="5">
        <f>SUM(C19:G19)</f>
        <v>71</v>
      </c>
      <c r="I19" s="2" t="s">
        <v>30</v>
      </c>
      <c r="J19" s="2" t="s">
        <v>14</v>
      </c>
    </row>
    <row r="20" spans="1:10" ht="17.5">
      <c r="A20" s="2">
        <v>18</v>
      </c>
      <c r="B20" s="2" t="s">
        <v>21</v>
      </c>
      <c r="C20" s="4">
        <v>8</v>
      </c>
      <c r="D20" s="4">
        <v>11</v>
      </c>
      <c r="E20" s="4">
        <v>18</v>
      </c>
      <c r="F20" s="4">
        <v>11</v>
      </c>
      <c r="G20" s="4">
        <v>11</v>
      </c>
      <c r="H20" s="5">
        <f t="shared" si="0"/>
        <v>59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8</v>
      </c>
      <c r="D21" s="4">
        <v>10</v>
      </c>
      <c r="E21" s="4">
        <v>20</v>
      </c>
      <c r="F21" s="4">
        <v>22</v>
      </c>
      <c r="G21" s="4">
        <v>34</v>
      </c>
      <c r="H21" s="5">
        <f t="shared" si="0"/>
        <v>94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14</v>
      </c>
      <c r="D22" s="4">
        <v>13</v>
      </c>
      <c r="E22" s="4">
        <v>19</v>
      </c>
      <c r="F22" s="4">
        <v>23</v>
      </c>
      <c r="G22" s="4">
        <v>31</v>
      </c>
      <c r="H22" s="5">
        <f t="shared" si="0"/>
        <v>100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>
        <v>6</v>
      </c>
      <c r="D23" s="4">
        <v>7</v>
      </c>
      <c r="E23" s="4">
        <v>13</v>
      </c>
      <c r="F23" s="4">
        <v>11</v>
      </c>
      <c r="G23" s="4">
        <v>10</v>
      </c>
      <c r="H23" s="5">
        <f t="shared" si="0"/>
        <v>47</v>
      </c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8</v>
      </c>
      <c r="D24" s="4">
        <v>12</v>
      </c>
      <c r="E24" s="4">
        <v>19</v>
      </c>
      <c r="F24" s="4">
        <v>24</v>
      </c>
      <c r="G24" s="4">
        <v>18</v>
      </c>
      <c r="H24" s="5">
        <f t="shared" si="0"/>
        <v>81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5</v>
      </c>
      <c r="D25" s="4">
        <v>11</v>
      </c>
      <c r="E25" s="4">
        <v>18</v>
      </c>
      <c r="F25" s="4">
        <v>16</v>
      </c>
      <c r="G25" s="4">
        <v>26</v>
      </c>
      <c r="H25" s="5">
        <f t="shared" si="0"/>
        <v>76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10</v>
      </c>
      <c r="D26" s="4">
        <v>11</v>
      </c>
      <c r="E26" s="4">
        <v>14</v>
      </c>
      <c r="F26" s="4">
        <v>18</v>
      </c>
      <c r="G26" s="4">
        <v>11</v>
      </c>
      <c r="H26" s="5">
        <f t="shared" si="0"/>
        <v>64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>
        <v>3</v>
      </c>
      <c r="D27" s="4">
        <v>14</v>
      </c>
      <c r="E27" s="4">
        <v>20</v>
      </c>
      <c r="F27" s="4">
        <v>29</v>
      </c>
      <c r="G27" s="4">
        <v>35</v>
      </c>
      <c r="H27" s="5">
        <f t="shared" si="0"/>
        <v>101</v>
      </c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7</v>
      </c>
      <c r="D28" s="4">
        <v>9</v>
      </c>
      <c r="E28" s="4">
        <v>13</v>
      </c>
      <c r="F28" s="4">
        <v>15</v>
      </c>
      <c r="G28" s="4">
        <v>14</v>
      </c>
      <c r="H28" s="5">
        <f>SUM(C28:G28)</f>
        <v>58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>
        <v>9</v>
      </c>
      <c r="D29" s="4">
        <v>8</v>
      </c>
      <c r="E29" s="4">
        <v>17</v>
      </c>
      <c r="F29" s="4">
        <v>12</v>
      </c>
      <c r="G29" s="4">
        <v>19</v>
      </c>
      <c r="H29" s="5">
        <f>SUM(C29:G29)</f>
        <v>65</v>
      </c>
      <c r="I29" s="2" t="s">
        <v>22</v>
      </c>
      <c r="J29" s="2" t="s">
        <v>23</v>
      </c>
    </row>
    <row r="30" spans="1:10" ht="17.5">
      <c r="A30" s="2">
        <v>28</v>
      </c>
      <c r="B30" s="2" t="s">
        <v>46</v>
      </c>
      <c r="C30" s="4">
        <v>7</v>
      </c>
      <c r="D30" s="4">
        <v>10</v>
      </c>
      <c r="E30" s="4">
        <v>20</v>
      </c>
      <c r="F30" s="4">
        <v>16</v>
      </c>
      <c r="G30" s="4">
        <v>31</v>
      </c>
      <c r="H30" s="5">
        <f>SUM(C30:G30)</f>
        <v>84</v>
      </c>
      <c r="I30" s="2" t="s">
        <v>22</v>
      </c>
      <c r="J30" s="2" t="s">
        <v>47</v>
      </c>
    </row>
    <row r="31" spans="1:10" ht="17.5">
      <c r="A31" s="18"/>
      <c r="B31" s="18" t="s">
        <v>96</v>
      </c>
      <c r="C31" s="17">
        <v>7</v>
      </c>
      <c r="D31" s="17">
        <v>10</v>
      </c>
      <c r="E31" s="17">
        <v>17.100000000000001</v>
      </c>
      <c r="F31" s="4"/>
      <c r="G31" s="4"/>
      <c r="H31" s="5">
        <v>70.599999999999994</v>
      </c>
      <c r="I31" s="2"/>
      <c r="J31" s="2"/>
    </row>
    <row r="32" spans="1:10" ht="18" customHeight="1">
      <c r="A32" s="262" t="s">
        <v>84</v>
      </c>
      <c r="B32" s="262"/>
      <c r="C32" s="29" t="s">
        <v>144</v>
      </c>
      <c r="D32" s="29" t="s">
        <v>145</v>
      </c>
      <c r="E32" s="29" t="s">
        <v>146</v>
      </c>
      <c r="F32" s="29" t="s">
        <v>147</v>
      </c>
      <c r="G32" s="29" t="s">
        <v>148</v>
      </c>
    </row>
    <row r="33" spans="1:7" ht="19.5" customHeight="1">
      <c r="A33" s="263" t="s">
        <v>85</v>
      </c>
      <c r="B33" s="263"/>
      <c r="C33" s="29" t="s">
        <v>149</v>
      </c>
      <c r="D33" s="29" t="s">
        <v>150</v>
      </c>
      <c r="E33" s="29" t="s">
        <v>151</v>
      </c>
      <c r="F33" s="29" t="s">
        <v>152</v>
      </c>
      <c r="G33" s="27"/>
    </row>
    <row r="34" spans="1:7">
      <c r="A34" s="28"/>
      <c r="B34" s="28"/>
      <c r="C34" s="29" t="s">
        <v>153</v>
      </c>
      <c r="D34" s="29" t="s">
        <v>154</v>
      </c>
      <c r="E34" s="30"/>
      <c r="F34" s="30"/>
      <c r="G34" s="28"/>
    </row>
    <row r="35" spans="1:7">
      <c r="A35" s="28"/>
      <c r="B35" s="28"/>
      <c r="C35" s="28"/>
      <c r="D35" s="28"/>
      <c r="E35" s="28"/>
      <c r="F35" s="28"/>
      <c r="G35" s="28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activeCell="G3" sqref="G3:G30"/>
    </sheetView>
  </sheetViews>
  <sheetFormatPr defaultRowHeight="14.5"/>
  <sheetData>
    <row r="1" spans="1:9">
      <c r="A1" s="268" t="s">
        <v>399</v>
      </c>
      <c r="B1" s="268"/>
      <c r="C1" s="268"/>
      <c r="D1" s="268"/>
      <c r="E1" s="268"/>
      <c r="F1" s="268"/>
      <c r="G1" s="268"/>
      <c r="H1" s="268"/>
      <c r="I1" s="268"/>
    </row>
    <row r="2" spans="1:9" ht="46">
      <c r="A2" s="190" t="s">
        <v>1</v>
      </c>
      <c r="B2" s="190" t="s">
        <v>2</v>
      </c>
      <c r="C2" s="190" t="s">
        <v>3</v>
      </c>
      <c r="D2" s="190" t="s">
        <v>4</v>
      </c>
      <c r="E2" s="190" t="s">
        <v>5</v>
      </c>
      <c r="F2" s="190" t="s">
        <v>6</v>
      </c>
      <c r="G2" s="190" t="s">
        <v>51</v>
      </c>
      <c r="H2" s="190" t="s">
        <v>5</v>
      </c>
      <c r="I2" s="190" t="s">
        <v>6</v>
      </c>
    </row>
    <row r="3" spans="1:9" ht="23">
      <c r="A3" s="191" t="s">
        <v>323</v>
      </c>
      <c r="B3" s="192">
        <v>16</v>
      </c>
      <c r="C3" s="192">
        <v>4</v>
      </c>
      <c r="D3" s="192">
        <v>13</v>
      </c>
      <c r="E3" s="192">
        <v>23</v>
      </c>
      <c r="F3" s="192">
        <v>12</v>
      </c>
      <c r="G3" s="193">
        <v>68</v>
      </c>
      <c r="H3" s="194" t="s">
        <v>22</v>
      </c>
      <c r="I3" s="194" t="s">
        <v>23</v>
      </c>
    </row>
    <row r="4" spans="1:9" ht="23">
      <c r="A4" s="191" t="s">
        <v>324</v>
      </c>
      <c r="B4" s="192">
        <v>16</v>
      </c>
      <c r="C4" s="192">
        <v>5</v>
      </c>
      <c r="D4" s="192">
        <v>14</v>
      </c>
      <c r="E4" s="192">
        <v>28</v>
      </c>
      <c r="F4" s="192">
        <v>27</v>
      </c>
      <c r="G4" s="193">
        <v>90</v>
      </c>
      <c r="H4" s="194" t="s">
        <v>89</v>
      </c>
      <c r="I4" s="194" t="s">
        <v>39</v>
      </c>
    </row>
    <row r="5" spans="1:9" ht="23">
      <c r="A5" s="191" t="s">
        <v>325</v>
      </c>
      <c r="B5" s="192">
        <v>20</v>
      </c>
      <c r="C5" s="192">
        <v>6</v>
      </c>
      <c r="D5" s="192">
        <v>15</v>
      </c>
      <c r="E5" s="192">
        <v>23</v>
      </c>
      <c r="F5" s="192">
        <v>11</v>
      </c>
      <c r="G5" s="193">
        <v>75</v>
      </c>
      <c r="H5" s="194" t="s">
        <v>22</v>
      </c>
      <c r="I5" s="194" t="s">
        <v>23</v>
      </c>
    </row>
    <row r="6" spans="1:9" ht="34.5">
      <c r="A6" s="191" t="s">
        <v>326</v>
      </c>
      <c r="B6" s="192">
        <v>17</v>
      </c>
      <c r="C6" s="192">
        <v>7</v>
      </c>
      <c r="D6" s="192">
        <v>14</v>
      </c>
      <c r="E6" s="192">
        <v>18</v>
      </c>
      <c r="F6" s="192">
        <v>11</v>
      </c>
      <c r="G6" s="193">
        <v>67</v>
      </c>
      <c r="H6" s="194" t="s">
        <v>22</v>
      </c>
      <c r="I6" s="194" t="s">
        <v>23</v>
      </c>
    </row>
    <row r="7" spans="1:9" ht="23">
      <c r="A7" s="145" t="s">
        <v>327</v>
      </c>
      <c r="B7" s="192">
        <v>13</v>
      </c>
      <c r="C7" s="192">
        <v>11</v>
      </c>
      <c r="D7" s="192">
        <v>12</v>
      </c>
      <c r="E7" s="192">
        <v>28</v>
      </c>
      <c r="F7" s="192">
        <v>32</v>
      </c>
      <c r="G7" s="193">
        <v>96</v>
      </c>
      <c r="H7" s="194" t="s">
        <v>10</v>
      </c>
      <c r="I7" s="194" t="s">
        <v>11</v>
      </c>
    </row>
    <row r="8" spans="1:9" ht="23">
      <c r="A8" s="191" t="s">
        <v>328</v>
      </c>
      <c r="B8" s="192">
        <v>17</v>
      </c>
      <c r="C8" s="192">
        <v>15</v>
      </c>
      <c r="D8" s="192">
        <v>11</v>
      </c>
      <c r="E8" s="192">
        <v>42</v>
      </c>
      <c r="F8" s="192">
        <v>33</v>
      </c>
      <c r="G8" s="193">
        <v>118</v>
      </c>
      <c r="H8" s="194" t="s">
        <v>11</v>
      </c>
      <c r="I8" s="194" t="s">
        <v>400</v>
      </c>
    </row>
    <row r="9" spans="1:9" ht="23">
      <c r="A9" s="191" t="s">
        <v>329</v>
      </c>
      <c r="B9" s="192">
        <v>13</v>
      </c>
      <c r="C9" s="192">
        <v>6</v>
      </c>
      <c r="D9" s="192">
        <v>12</v>
      </c>
      <c r="E9" s="192">
        <v>23</v>
      </c>
      <c r="F9" s="192">
        <v>28</v>
      </c>
      <c r="G9" s="193">
        <v>82</v>
      </c>
      <c r="H9" s="194" t="s">
        <v>11</v>
      </c>
      <c r="I9" s="194" t="s">
        <v>400</v>
      </c>
    </row>
    <row r="10" spans="1:9" ht="23">
      <c r="A10" s="191" t="s">
        <v>330</v>
      </c>
      <c r="B10" s="192">
        <v>16</v>
      </c>
      <c r="C10" s="192">
        <v>6</v>
      </c>
      <c r="D10" s="192">
        <v>13</v>
      </c>
      <c r="E10" s="192">
        <v>28</v>
      </c>
      <c r="F10" s="192">
        <v>28</v>
      </c>
      <c r="G10" s="193">
        <v>91</v>
      </c>
      <c r="H10" s="194" t="s">
        <v>39</v>
      </c>
      <c r="I10" s="194" t="s">
        <v>45</v>
      </c>
    </row>
    <row r="11" spans="1:9">
      <c r="A11" s="191" t="s">
        <v>331</v>
      </c>
      <c r="B11" s="192">
        <v>19</v>
      </c>
      <c r="C11" s="192">
        <v>6</v>
      </c>
      <c r="D11" s="192">
        <v>13</v>
      </c>
      <c r="E11" s="192">
        <v>38</v>
      </c>
      <c r="F11" s="192">
        <v>37</v>
      </c>
      <c r="G11" s="193">
        <v>113</v>
      </c>
      <c r="H11" s="194" t="s">
        <v>22</v>
      </c>
      <c r="I11" s="194" t="s">
        <v>23</v>
      </c>
    </row>
    <row r="12" spans="1:9">
      <c r="A12" s="145" t="s">
        <v>208</v>
      </c>
      <c r="B12" s="192">
        <v>16</v>
      </c>
      <c r="C12" s="192">
        <v>10</v>
      </c>
      <c r="D12" s="192">
        <v>13</v>
      </c>
      <c r="E12" s="192">
        <v>32</v>
      </c>
      <c r="F12" s="192">
        <v>27</v>
      </c>
      <c r="G12" s="193">
        <v>98</v>
      </c>
      <c r="H12" s="194" t="s">
        <v>39</v>
      </c>
      <c r="I12" s="194" t="s">
        <v>38</v>
      </c>
    </row>
    <row r="13" spans="1:9" ht="23">
      <c r="A13" s="191" t="s">
        <v>332</v>
      </c>
      <c r="B13" s="192">
        <v>19</v>
      </c>
      <c r="C13" s="192">
        <v>13</v>
      </c>
      <c r="D13" s="192">
        <v>15</v>
      </c>
      <c r="E13" s="192">
        <v>33</v>
      </c>
      <c r="F13" s="192">
        <v>38</v>
      </c>
      <c r="G13" s="193">
        <v>118</v>
      </c>
      <c r="H13" s="194" t="s">
        <v>22</v>
      </c>
      <c r="I13" s="194" t="s">
        <v>23</v>
      </c>
    </row>
    <row r="14" spans="1:9" ht="23">
      <c r="A14" s="191" t="s">
        <v>333</v>
      </c>
      <c r="B14" s="192"/>
      <c r="C14" s="192"/>
      <c r="D14" s="192"/>
      <c r="E14" s="192"/>
      <c r="F14" s="192"/>
      <c r="G14" s="193"/>
      <c r="H14" s="194" t="s">
        <v>39</v>
      </c>
      <c r="I14" s="194" t="s">
        <v>45</v>
      </c>
    </row>
    <row r="15" spans="1:9" ht="23">
      <c r="A15" s="191" t="s">
        <v>334</v>
      </c>
      <c r="B15" s="192">
        <v>16</v>
      </c>
      <c r="C15" s="192">
        <v>4</v>
      </c>
      <c r="D15" s="192">
        <v>13</v>
      </c>
      <c r="E15" s="192">
        <v>23</v>
      </c>
      <c r="F15" s="192">
        <v>20</v>
      </c>
      <c r="G15" s="193">
        <v>76</v>
      </c>
      <c r="H15" s="194" t="s">
        <v>22</v>
      </c>
      <c r="I15" s="194" t="s">
        <v>23</v>
      </c>
    </row>
    <row r="16" spans="1:9" ht="23">
      <c r="A16" s="191" t="s">
        <v>335</v>
      </c>
      <c r="B16" s="192">
        <v>14</v>
      </c>
      <c r="C16" s="192">
        <v>4</v>
      </c>
      <c r="D16" s="192">
        <v>12</v>
      </c>
      <c r="E16" s="192">
        <v>19</v>
      </c>
      <c r="F16" s="192">
        <v>24</v>
      </c>
      <c r="G16" s="193">
        <v>73</v>
      </c>
      <c r="H16" s="194" t="s">
        <v>356</v>
      </c>
      <c r="I16" s="194" t="s">
        <v>357</v>
      </c>
    </row>
    <row r="17" spans="1:9" ht="23">
      <c r="A17" s="145" t="s">
        <v>336</v>
      </c>
      <c r="B17" s="192">
        <v>20</v>
      </c>
      <c r="C17" s="192">
        <v>15</v>
      </c>
      <c r="D17" s="192">
        <v>15</v>
      </c>
      <c r="E17" s="192">
        <v>31</v>
      </c>
      <c r="F17" s="192">
        <v>32</v>
      </c>
      <c r="G17" s="193">
        <v>113</v>
      </c>
      <c r="H17" s="194" t="s">
        <v>89</v>
      </c>
      <c r="I17" s="194" t="s">
        <v>39</v>
      </c>
    </row>
    <row r="18" spans="1:9" ht="23">
      <c r="A18" s="191" t="s">
        <v>337</v>
      </c>
      <c r="B18" s="192">
        <v>16</v>
      </c>
      <c r="C18" s="192">
        <v>6</v>
      </c>
      <c r="D18" s="192">
        <v>11</v>
      </c>
      <c r="E18" s="192">
        <v>20</v>
      </c>
      <c r="F18" s="192">
        <v>31</v>
      </c>
      <c r="G18" s="193">
        <v>84</v>
      </c>
      <c r="H18" s="194" t="s">
        <v>89</v>
      </c>
      <c r="I18" s="194" t="s">
        <v>39</v>
      </c>
    </row>
    <row r="19" spans="1:9" ht="23">
      <c r="A19" s="191" t="s">
        <v>338</v>
      </c>
      <c r="B19" s="192">
        <v>20</v>
      </c>
      <c r="C19" s="192">
        <v>12</v>
      </c>
      <c r="D19" s="192">
        <v>12</v>
      </c>
      <c r="E19" s="192">
        <v>33</v>
      </c>
      <c r="F19" s="192">
        <v>24</v>
      </c>
      <c r="G19" s="193">
        <v>101</v>
      </c>
      <c r="H19" s="194" t="s">
        <v>22</v>
      </c>
      <c r="I19" s="194" t="s">
        <v>23</v>
      </c>
    </row>
    <row r="20" spans="1:9" ht="23">
      <c r="A20" s="191" t="s">
        <v>339</v>
      </c>
      <c r="B20" s="192">
        <v>18</v>
      </c>
      <c r="C20" s="192">
        <v>11</v>
      </c>
      <c r="D20" s="192">
        <v>14</v>
      </c>
      <c r="E20" s="192">
        <v>23</v>
      </c>
      <c r="F20" s="192">
        <v>34</v>
      </c>
      <c r="G20" s="193">
        <v>100</v>
      </c>
      <c r="H20" s="194" t="s">
        <v>39</v>
      </c>
      <c r="I20" s="194" t="s">
        <v>38</v>
      </c>
    </row>
    <row r="21" spans="1:9" ht="23">
      <c r="A21" s="191" t="s">
        <v>340</v>
      </c>
      <c r="B21" s="192">
        <v>20</v>
      </c>
      <c r="C21" s="192">
        <v>12</v>
      </c>
      <c r="D21" s="192">
        <v>13</v>
      </c>
      <c r="E21" s="192">
        <v>35</v>
      </c>
      <c r="F21" s="192">
        <v>30</v>
      </c>
      <c r="G21" s="193">
        <v>110</v>
      </c>
      <c r="H21" s="194" t="s">
        <v>22</v>
      </c>
      <c r="I21" s="194" t="s">
        <v>23</v>
      </c>
    </row>
    <row r="22" spans="1:9">
      <c r="A22" s="195" t="s">
        <v>341</v>
      </c>
      <c r="B22" s="196">
        <v>14</v>
      </c>
      <c r="C22" s="196">
        <v>7</v>
      </c>
      <c r="D22" s="196">
        <v>15</v>
      </c>
      <c r="E22" s="196">
        <v>33</v>
      </c>
      <c r="F22" s="196">
        <v>27</v>
      </c>
      <c r="G22" s="197">
        <v>96</v>
      </c>
      <c r="H22" s="198" t="s">
        <v>356</v>
      </c>
      <c r="I22" s="198" t="s">
        <v>357</v>
      </c>
    </row>
    <row r="23" spans="1:9" ht="23">
      <c r="A23" s="191" t="s">
        <v>342</v>
      </c>
      <c r="B23" s="192">
        <v>20</v>
      </c>
      <c r="C23" s="192">
        <v>10</v>
      </c>
      <c r="D23" s="192">
        <v>12</v>
      </c>
      <c r="E23" s="192">
        <v>42</v>
      </c>
      <c r="F23" s="192">
        <v>41</v>
      </c>
      <c r="G23" s="193">
        <v>125</v>
      </c>
      <c r="H23" s="194" t="s">
        <v>45</v>
      </c>
      <c r="I23" s="194" t="s">
        <v>39</v>
      </c>
    </row>
    <row r="24" spans="1:9" ht="23">
      <c r="A24" s="191" t="s">
        <v>343</v>
      </c>
      <c r="B24" s="192">
        <v>17</v>
      </c>
      <c r="C24" s="192">
        <v>10</v>
      </c>
      <c r="D24" s="192">
        <v>14</v>
      </c>
      <c r="E24" s="192">
        <v>23</v>
      </c>
      <c r="F24" s="192">
        <v>38</v>
      </c>
      <c r="G24" s="193">
        <v>102</v>
      </c>
      <c r="H24" s="194" t="s">
        <v>89</v>
      </c>
      <c r="I24" s="194" t="s">
        <v>39</v>
      </c>
    </row>
    <row r="25" spans="1:9" ht="23">
      <c r="A25" s="191" t="s">
        <v>344</v>
      </c>
      <c r="B25" s="192">
        <v>15</v>
      </c>
      <c r="C25" s="192">
        <v>11</v>
      </c>
      <c r="D25" s="192">
        <v>13</v>
      </c>
      <c r="E25" s="192">
        <v>24</v>
      </c>
      <c r="F25" s="192">
        <v>20</v>
      </c>
      <c r="G25" s="193">
        <v>83</v>
      </c>
      <c r="H25" s="194" t="s">
        <v>11</v>
      </c>
      <c r="I25" s="194" t="s">
        <v>14</v>
      </c>
    </row>
    <row r="26" spans="1:9" ht="23">
      <c r="A26" s="191" t="s">
        <v>345</v>
      </c>
      <c r="B26" s="192">
        <v>20</v>
      </c>
      <c r="C26" s="192">
        <v>14</v>
      </c>
      <c r="D26" s="192">
        <v>14</v>
      </c>
      <c r="E26" s="192">
        <v>41</v>
      </c>
      <c r="F26" s="192">
        <v>38</v>
      </c>
      <c r="G26" s="193">
        <v>127</v>
      </c>
      <c r="H26" s="194" t="s">
        <v>22</v>
      </c>
      <c r="I26" s="194" t="s">
        <v>23</v>
      </c>
    </row>
    <row r="27" spans="1:9">
      <c r="A27" s="145" t="s">
        <v>346</v>
      </c>
      <c r="B27" s="192">
        <v>12</v>
      </c>
      <c r="C27" s="192">
        <v>4</v>
      </c>
      <c r="D27" s="192">
        <v>12</v>
      </c>
      <c r="E27" s="192">
        <v>22</v>
      </c>
      <c r="F27" s="192">
        <v>12</v>
      </c>
      <c r="G27" s="193">
        <v>64</v>
      </c>
      <c r="H27" s="194" t="s">
        <v>22</v>
      </c>
      <c r="I27" s="194" t="s">
        <v>23</v>
      </c>
    </row>
    <row r="28" spans="1:9" ht="23">
      <c r="A28" s="191" t="s">
        <v>347</v>
      </c>
      <c r="B28" s="192">
        <v>16</v>
      </c>
      <c r="C28" s="192">
        <v>8</v>
      </c>
      <c r="D28" s="192">
        <v>12</v>
      </c>
      <c r="E28" s="192">
        <v>33</v>
      </c>
      <c r="F28" s="192">
        <v>26</v>
      </c>
      <c r="G28" s="193">
        <v>95</v>
      </c>
      <c r="H28" s="194" t="s">
        <v>39</v>
      </c>
      <c r="I28" s="194" t="s">
        <v>38</v>
      </c>
    </row>
    <row r="29" spans="1:9" ht="23">
      <c r="A29" s="191" t="s">
        <v>348</v>
      </c>
      <c r="B29" s="184">
        <v>18</v>
      </c>
      <c r="C29" s="184">
        <v>10</v>
      </c>
      <c r="D29" s="184">
        <v>12</v>
      </c>
      <c r="E29" s="184">
        <v>23</v>
      </c>
      <c r="F29" s="184">
        <v>16</v>
      </c>
      <c r="G29" s="104">
        <v>79</v>
      </c>
      <c r="H29" s="199" t="s">
        <v>22</v>
      </c>
      <c r="I29" s="199" t="s">
        <v>23</v>
      </c>
    </row>
    <row r="30" spans="1:9" ht="23">
      <c r="A30" s="200" t="s">
        <v>96</v>
      </c>
      <c r="B30" s="104">
        <v>17</v>
      </c>
      <c r="C30" s="104">
        <v>9</v>
      </c>
      <c r="D30" s="104">
        <v>13</v>
      </c>
      <c r="E30" s="104">
        <v>29</v>
      </c>
      <c r="F30" s="104">
        <v>27</v>
      </c>
      <c r="G30" s="104">
        <v>94</v>
      </c>
      <c r="H30" s="201"/>
      <c r="I30" s="201"/>
    </row>
    <row r="31" spans="1:9" ht="46">
      <c r="A31" s="202" t="s">
        <v>227</v>
      </c>
      <c r="B31" s="203" t="s">
        <v>36</v>
      </c>
      <c r="C31" s="204">
        <v>31.6</v>
      </c>
      <c r="D31" s="203" t="s">
        <v>45</v>
      </c>
      <c r="E31" s="204">
        <v>35</v>
      </c>
      <c r="F31" s="201"/>
      <c r="G31" s="201"/>
      <c r="H31" s="201"/>
      <c r="I31" s="201"/>
    </row>
    <row r="32" spans="1:9" ht="46">
      <c r="A32" s="202" t="s">
        <v>228</v>
      </c>
      <c r="B32" s="203" t="s">
        <v>87</v>
      </c>
      <c r="C32" s="204">
        <v>25.5</v>
      </c>
      <c r="D32" s="203" t="s">
        <v>193</v>
      </c>
      <c r="E32" s="204">
        <v>25.5</v>
      </c>
      <c r="F32" s="201"/>
      <c r="G32" s="201"/>
      <c r="H32" s="201"/>
      <c r="I32" s="201"/>
    </row>
    <row r="33" spans="1:9">
      <c r="A33" s="201"/>
      <c r="B33" s="203" t="s">
        <v>11</v>
      </c>
      <c r="C33" s="204">
        <v>30.2</v>
      </c>
      <c r="D33" s="203" t="s">
        <v>10</v>
      </c>
      <c r="E33" s="204">
        <v>35</v>
      </c>
      <c r="F33" s="201"/>
      <c r="G33" s="201"/>
      <c r="H33" s="201"/>
      <c r="I33" s="201"/>
    </row>
    <row r="34" spans="1:9">
      <c r="A34" s="201"/>
      <c r="B34" s="203" t="s">
        <v>38</v>
      </c>
      <c r="C34" s="204">
        <v>27</v>
      </c>
      <c r="D34" s="203" t="s">
        <v>47</v>
      </c>
      <c r="E34" s="204"/>
      <c r="F34" s="201"/>
      <c r="G34" s="201"/>
      <c r="H34" s="201"/>
      <c r="I34" s="201"/>
    </row>
    <row r="35" spans="1:9">
      <c r="A35" s="201"/>
      <c r="B35" s="203" t="s">
        <v>22</v>
      </c>
      <c r="C35" s="204">
        <v>28.2</v>
      </c>
      <c r="D35" s="203" t="s">
        <v>23</v>
      </c>
      <c r="E35" s="204">
        <v>22.6</v>
      </c>
      <c r="F35" s="201"/>
      <c r="G35" s="201"/>
      <c r="H35" s="201"/>
      <c r="I35" s="201"/>
    </row>
  </sheetData>
  <mergeCells count="1">
    <mergeCell ref="A1:I1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sqref="A1:J37"/>
    </sheetView>
  </sheetViews>
  <sheetFormatPr defaultRowHeight="14.5"/>
  <cols>
    <col min="1" max="1" width="4.54296875" customWidth="1"/>
    <col min="2" max="2" width="15.453125" customWidth="1"/>
  </cols>
  <sheetData>
    <row r="1" spans="1:10" ht="39.75" customHeight="1">
      <c r="A1" s="205"/>
      <c r="B1" s="268" t="s">
        <v>402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189" t="s">
        <v>0</v>
      </c>
      <c r="B2" s="104" t="s">
        <v>1</v>
      </c>
      <c r="C2" s="104" t="s">
        <v>2</v>
      </c>
      <c r="D2" s="104" t="s">
        <v>3</v>
      </c>
      <c r="E2" s="104" t="s">
        <v>4</v>
      </c>
      <c r="F2" s="104" t="s">
        <v>5</v>
      </c>
      <c r="G2" s="104" t="s">
        <v>6</v>
      </c>
      <c r="H2" s="104" t="s">
        <v>51</v>
      </c>
      <c r="I2" s="205"/>
      <c r="J2" s="205"/>
    </row>
    <row r="3" spans="1:10" ht="23">
      <c r="A3" s="142">
        <v>1</v>
      </c>
      <c r="B3" s="142" t="s">
        <v>297</v>
      </c>
      <c r="C3" s="192">
        <v>8</v>
      </c>
      <c r="D3" s="192">
        <v>11</v>
      </c>
      <c r="E3" s="192">
        <v>13</v>
      </c>
      <c r="F3" s="192">
        <v>19</v>
      </c>
      <c r="G3" s="192">
        <v>25</v>
      </c>
      <c r="H3" s="193">
        <v>76</v>
      </c>
      <c r="I3" s="192" t="s">
        <v>170</v>
      </c>
      <c r="J3" s="192" t="s">
        <v>11</v>
      </c>
    </row>
    <row r="4" spans="1:10">
      <c r="A4" s="142">
        <v>2</v>
      </c>
      <c r="B4" s="142" t="s">
        <v>298</v>
      </c>
      <c r="C4" s="192">
        <v>9</v>
      </c>
      <c r="D4" s="192">
        <v>9</v>
      </c>
      <c r="E4" s="192">
        <v>11</v>
      </c>
      <c r="F4" s="192">
        <v>19</v>
      </c>
      <c r="G4" s="192">
        <v>23</v>
      </c>
      <c r="H4" s="193">
        <v>71</v>
      </c>
      <c r="I4" s="192" t="s">
        <v>22</v>
      </c>
      <c r="J4" s="192" t="s">
        <v>23</v>
      </c>
    </row>
    <row r="5" spans="1:10">
      <c r="A5" s="142">
        <v>3</v>
      </c>
      <c r="B5" s="142" t="s">
        <v>299</v>
      </c>
      <c r="C5" s="192">
        <v>5</v>
      </c>
      <c r="D5" s="192">
        <v>11</v>
      </c>
      <c r="E5" s="192">
        <v>12</v>
      </c>
      <c r="F5" s="206">
        <v>17</v>
      </c>
      <c r="G5" s="192">
        <v>23</v>
      </c>
      <c r="H5" s="193">
        <v>68</v>
      </c>
      <c r="I5" s="192" t="s">
        <v>22</v>
      </c>
      <c r="J5" s="192" t="s">
        <v>47</v>
      </c>
    </row>
    <row r="6" spans="1:10" ht="23">
      <c r="A6" s="142">
        <v>4</v>
      </c>
      <c r="B6" s="142" t="s">
        <v>284</v>
      </c>
      <c r="C6" s="192"/>
      <c r="D6" s="192"/>
      <c r="E6" s="192"/>
      <c r="F6" s="192"/>
      <c r="G6" s="192"/>
      <c r="H6" s="193"/>
      <c r="I6" s="192" t="s">
        <v>47</v>
      </c>
      <c r="J6" s="192" t="s">
        <v>11</v>
      </c>
    </row>
    <row r="7" spans="1:10">
      <c r="A7" s="144">
        <v>5</v>
      </c>
      <c r="B7" s="207" t="s">
        <v>300</v>
      </c>
      <c r="C7" s="192">
        <v>9</v>
      </c>
      <c r="D7" s="192">
        <v>12</v>
      </c>
      <c r="E7" s="192">
        <v>14</v>
      </c>
      <c r="F7" s="192">
        <v>27</v>
      </c>
      <c r="G7" s="192">
        <v>30</v>
      </c>
      <c r="H7" s="193">
        <v>92</v>
      </c>
      <c r="I7" s="192" t="s">
        <v>22</v>
      </c>
      <c r="J7" s="192" t="s">
        <v>23</v>
      </c>
    </row>
    <row r="8" spans="1:10" ht="23">
      <c r="A8" s="142">
        <v>6</v>
      </c>
      <c r="B8" s="142" t="s">
        <v>301</v>
      </c>
      <c r="C8" s="192">
        <v>8</v>
      </c>
      <c r="D8" s="192">
        <v>12</v>
      </c>
      <c r="E8" s="192">
        <v>12</v>
      </c>
      <c r="F8" s="192">
        <v>11</v>
      </c>
      <c r="G8" s="192">
        <v>15</v>
      </c>
      <c r="H8" s="193">
        <v>58</v>
      </c>
      <c r="I8" s="192" t="s">
        <v>170</v>
      </c>
      <c r="J8" s="192" t="s">
        <v>11</v>
      </c>
    </row>
    <row r="9" spans="1:10">
      <c r="A9" s="142">
        <v>7</v>
      </c>
      <c r="B9" s="142" t="s">
        <v>302</v>
      </c>
      <c r="C9" s="192">
        <v>8</v>
      </c>
      <c r="D9" s="192">
        <v>8</v>
      </c>
      <c r="E9" s="192">
        <v>13</v>
      </c>
      <c r="F9" s="192">
        <v>16</v>
      </c>
      <c r="G9" s="192">
        <v>21</v>
      </c>
      <c r="H9" s="193">
        <v>66</v>
      </c>
      <c r="I9" s="192" t="s">
        <v>22</v>
      </c>
      <c r="J9" s="192" t="s">
        <v>47</v>
      </c>
    </row>
    <row r="10" spans="1:10" ht="23">
      <c r="A10" s="142">
        <v>8</v>
      </c>
      <c r="B10" s="142" t="s">
        <v>303</v>
      </c>
      <c r="C10" s="192">
        <v>11</v>
      </c>
      <c r="D10" s="192">
        <v>9</v>
      </c>
      <c r="E10" s="192">
        <v>12</v>
      </c>
      <c r="F10" s="192">
        <v>15</v>
      </c>
      <c r="G10" s="192">
        <v>8</v>
      </c>
      <c r="H10" s="193">
        <v>55</v>
      </c>
      <c r="I10" s="192" t="s">
        <v>47</v>
      </c>
      <c r="J10" s="192" t="s">
        <v>11</v>
      </c>
    </row>
    <row r="11" spans="1:10" ht="23">
      <c r="A11" s="142">
        <v>9</v>
      </c>
      <c r="B11" s="142" t="s">
        <v>304</v>
      </c>
      <c r="C11" s="192">
        <v>17</v>
      </c>
      <c r="D11" s="192">
        <v>11</v>
      </c>
      <c r="E11" s="192">
        <v>11</v>
      </c>
      <c r="F11" s="192">
        <v>21</v>
      </c>
      <c r="G11" s="192">
        <v>31</v>
      </c>
      <c r="H11" s="193">
        <v>91</v>
      </c>
      <c r="I11" s="192" t="s">
        <v>170</v>
      </c>
      <c r="J11" s="192" t="s">
        <v>11</v>
      </c>
    </row>
    <row r="12" spans="1:10" ht="23">
      <c r="A12" s="144">
        <v>10</v>
      </c>
      <c r="B12" s="207" t="s">
        <v>305</v>
      </c>
      <c r="C12" s="192">
        <v>7</v>
      </c>
      <c r="D12" s="192">
        <v>13</v>
      </c>
      <c r="E12" s="192">
        <v>14</v>
      </c>
      <c r="F12" s="192">
        <v>31</v>
      </c>
      <c r="G12" s="192">
        <v>21</v>
      </c>
      <c r="H12" s="193">
        <v>86</v>
      </c>
      <c r="I12" s="192" t="s">
        <v>47</v>
      </c>
      <c r="J12" s="192" t="s">
        <v>11</v>
      </c>
    </row>
    <row r="13" spans="1:10">
      <c r="A13" s="142">
        <v>11</v>
      </c>
      <c r="B13" s="142" t="s">
        <v>306</v>
      </c>
      <c r="C13" s="192"/>
      <c r="D13" s="192"/>
      <c r="E13" s="192"/>
      <c r="F13" s="192"/>
      <c r="G13" s="192"/>
      <c r="H13" s="193"/>
      <c r="I13" s="192" t="s">
        <v>351</v>
      </c>
      <c r="J13" s="192" t="s">
        <v>23</v>
      </c>
    </row>
    <row r="14" spans="1:10">
      <c r="A14" s="142">
        <v>12</v>
      </c>
      <c r="B14" s="142" t="s">
        <v>307</v>
      </c>
      <c r="C14" s="192">
        <v>14</v>
      </c>
      <c r="D14" s="192">
        <v>5</v>
      </c>
      <c r="E14" s="192">
        <v>10</v>
      </c>
      <c r="F14" s="192">
        <v>23</v>
      </c>
      <c r="G14" s="192">
        <v>22</v>
      </c>
      <c r="H14" s="193">
        <v>74</v>
      </c>
      <c r="I14" s="192" t="s">
        <v>351</v>
      </c>
      <c r="J14" s="192" t="s">
        <v>23</v>
      </c>
    </row>
    <row r="15" spans="1:10">
      <c r="A15" s="142">
        <v>13</v>
      </c>
      <c r="B15" s="142" t="s">
        <v>308</v>
      </c>
      <c r="C15" s="192">
        <v>17</v>
      </c>
      <c r="D15" s="192">
        <v>14</v>
      </c>
      <c r="E15" s="192">
        <v>11</v>
      </c>
      <c r="F15" s="192">
        <v>32</v>
      </c>
      <c r="G15" s="192">
        <v>33</v>
      </c>
      <c r="H15" s="193">
        <v>107</v>
      </c>
      <c r="I15" s="192" t="s">
        <v>22</v>
      </c>
      <c r="J15" s="192" t="s">
        <v>23</v>
      </c>
    </row>
    <row r="16" spans="1:10">
      <c r="A16" s="142">
        <v>14</v>
      </c>
      <c r="B16" s="142" t="s">
        <v>309</v>
      </c>
      <c r="C16" s="192">
        <v>17</v>
      </c>
      <c r="D16" s="192">
        <v>13</v>
      </c>
      <c r="E16" s="192">
        <v>13</v>
      </c>
      <c r="F16" s="192">
        <v>35</v>
      </c>
      <c r="G16" s="192">
        <v>33</v>
      </c>
      <c r="H16" s="193">
        <v>111</v>
      </c>
      <c r="I16" s="192" t="s">
        <v>22</v>
      </c>
      <c r="J16" s="192" t="s">
        <v>23</v>
      </c>
    </row>
    <row r="17" spans="1:10" ht="23">
      <c r="A17" s="144">
        <v>15</v>
      </c>
      <c r="B17" s="207" t="s">
        <v>310</v>
      </c>
      <c r="C17" s="192">
        <v>14</v>
      </c>
      <c r="D17" s="192">
        <v>12</v>
      </c>
      <c r="E17" s="192">
        <v>12</v>
      </c>
      <c r="F17" s="192">
        <v>26</v>
      </c>
      <c r="G17" s="192">
        <v>21</v>
      </c>
      <c r="H17" s="193">
        <v>85</v>
      </c>
      <c r="I17" s="192" t="s">
        <v>376</v>
      </c>
      <c r="J17" s="192" t="s">
        <v>11</v>
      </c>
    </row>
    <row r="18" spans="1:10">
      <c r="A18" s="142">
        <v>16</v>
      </c>
      <c r="B18" s="142" t="s">
        <v>311</v>
      </c>
      <c r="C18" s="192">
        <v>17</v>
      </c>
      <c r="D18" s="192">
        <v>13</v>
      </c>
      <c r="E18" s="192">
        <v>9</v>
      </c>
      <c r="F18" s="192">
        <v>33</v>
      </c>
      <c r="G18" s="192">
        <v>18</v>
      </c>
      <c r="H18" s="193">
        <v>90</v>
      </c>
      <c r="I18" s="192" t="s">
        <v>22</v>
      </c>
      <c r="J18" s="192" t="s">
        <v>47</v>
      </c>
    </row>
    <row r="19" spans="1:10" ht="23">
      <c r="A19" s="142">
        <v>17</v>
      </c>
      <c r="B19" s="142" t="s">
        <v>312</v>
      </c>
      <c r="C19" s="192">
        <v>11</v>
      </c>
      <c r="D19" s="192">
        <v>10</v>
      </c>
      <c r="E19" s="192">
        <v>13</v>
      </c>
      <c r="F19" s="192">
        <v>15</v>
      </c>
      <c r="G19" s="192">
        <v>16</v>
      </c>
      <c r="H19" s="193">
        <v>65</v>
      </c>
      <c r="I19" s="192" t="s">
        <v>170</v>
      </c>
      <c r="J19" s="192" t="s">
        <v>11</v>
      </c>
    </row>
    <row r="20" spans="1:10" ht="23">
      <c r="A20" s="142">
        <v>18</v>
      </c>
      <c r="B20" s="142" t="s">
        <v>313</v>
      </c>
      <c r="C20" s="192"/>
      <c r="D20" s="192"/>
      <c r="E20" s="192"/>
      <c r="F20" s="192"/>
      <c r="G20" s="192"/>
      <c r="H20" s="193"/>
      <c r="I20" s="192" t="s">
        <v>47</v>
      </c>
      <c r="J20" s="192" t="s">
        <v>11</v>
      </c>
    </row>
    <row r="21" spans="1:10" ht="23">
      <c r="A21" s="142">
        <v>19</v>
      </c>
      <c r="B21" s="142" t="s">
        <v>314</v>
      </c>
      <c r="C21" s="192">
        <v>13</v>
      </c>
      <c r="D21" s="192">
        <v>2</v>
      </c>
      <c r="E21" s="192">
        <v>14</v>
      </c>
      <c r="F21" s="192">
        <v>19</v>
      </c>
      <c r="G21" s="192">
        <v>18</v>
      </c>
      <c r="H21" s="193">
        <v>66</v>
      </c>
      <c r="I21" s="192" t="s">
        <v>376</v>
      </c>
      <c r="J21" s="192" t="s">
        <v>11</v>
      </c>
    </row>
    <row r="22" spans="1:10">
      <c r="A22" s="144">
        <v>20</v>
      </c>
      <c r="B22" s="207" t="s">
        <v>315</v>
      </c>
      <c r="C22" s="192">
        <v>14</v>
      </c>
      <c r="D22" s="192">
        <v>8</v>
      </c>
      <c r="E22" s="192">
        <v>11</v>
      </c>
      <c r="F22" s="192">
        <v>24</v>
      </c>
      <c r="G22" s="192">
        <v>31</v>
      </c>
      <c r="H22" s="193">
        <v>88</v>
      </c>
      <c r="I22" s="192" t="s">
        <v>22</v>
      </c>
      <c r="J22" s="192" t="s">
        <v>23</v>
      </c>
    </row>
    <row r="23" spans="1:10">
      <c r="A23" s="142">
        <v>21</v>
      </c>
      <c r="B23" s="142" t="s">
        <v>316</v>
      </c>
      <c r="C23" s="192">
        <v>13</v>
      </c>
      <c r="D23" s="192">
        <v>13</v>
      </c>
      <c r="E23" s="192">
        <v>14</v>
      </c>
      <c r="F23" s="192">
        <v>32</v>
      </c>
      <c r="G23" s="192">
        <v>23</v>
      </c>
      <c r="H23" s="193">
        <v>95</v>
      </c>
      <c r="I23" s="192" t="s">
        <v>404</v>
      </c>
      <c r="J23" s="192" t="s">
        <v>405</v>
      </c>
    </row>
    <row r="24" spans="1:10" ht="23">
      <c r="A24" s="142">
        <v>22</v>
      </c>
      <c r="B24" s="142" t="s">
        <v>317</v>
      </c>
      <c r="C24" s="192"/>
      <c r="D24" s="192"/>
      <c r="E24" s="192"/>
      <c r="F24" s="192"/>
      <c r="G24" s="192"/>
      <c r="H24" s="193"/>
      <c r="I24" s="192" t="s">
        <v>170</v>
      </c>
      <c r="J24" s="192" t="s">
        <v>11</v>
      </c>
    </row>
    <row r="25" spans="1:10" ht="23">
      <c r="A25" s="142">
        <v>23</v>
      </c>
      <c r="B25" s="142" t="s">
        <v>318</v>
      </c>
      <c r="C25" s="192">
        <v>14</v>
      </c>
      <c r="D25" s="192">
        <v>13</v>
      </c>
      <c r="E25" s="192">
        <v>14</v>
      </c>
      <c r="F25" s="192">
        <v>24</v>
      </c>
      <c r="G25" s="192">
        <v>13</v>
      </c>
      <c r="H25" s="193">
        <v>78</v>
      </c>
      <c r="I25" s="192" t="s">
        <v>170</v>
      </c>
      <c r="J25" s="192" t="s">
        <v>11</v>
      </c>
    </row>
    <row r="26" spans="1:10">
      <c r="A26" s="142">
        <v>24</v>
      </c>
      <c r="B26" s="142" t="s">
        <v>319</v>
      </c>
      <c r="C26" s="192"/>
      <c r="D26" s="192"/>
      <c r="E26" s="192"/>
      <c r="F26" s="192"/>
      <c r="G26" s="192"/>
      <c r="H26" s="193"/>
      <c r="I26" s="192" t="s">
        <v>38</v>
      </c>
      <c r="J26" s="192" t="s">
        <v>39</v>
      </c>
    </row>
    <row r="27" spans="1:10">
      <c r="A27" s="144">
        <v>25</v>
      </c>
      <c r="B27" s="207" t="s">
        <v>320</v>
      </c>
      <c r="C27" s="192">
        <v>15</v>
      </c>
      <c r="D27" s="192">
        <v>9</v>
      </c>
      <c r="E27" s="192">
        <v>11</v>
      </c>
      <c r="F27" s="192">
        <v>23</v>
      </c>
      <c r="G27" s="192">
        <v>33</v>
      </c>
      <c r="H27" s="193">
        <v>91</v>
      </c>
      <c r="I27" s="192" t="s">
        <v>22</v>
      </c>
      <c r="J27" s="192" t="s">
        <v>23</v>
      </c>
    </row>
    <row r="28" spans="1:10">
      <c r="A28" s="142">
        <v>26</v>
      </c>
      <c r="B28" s="142" t="s">
        <v>321</v>
      </c>
      <c r="C28" s="192">
        <v>10</v>
      </c>
      <c r="D28" s="192">
        <v>12</v>
      </c>
      <c r="E28" s="192">
        <v>12</v>
      </c>
      <c r="F28" s="192">
        <v>21</v>
      </c>
      <c r="G28" s="192">
        <v>28</v>
      </c>
      <c r="H28" s="193">
        <v>83</v>
      </c>
      <c r="I28" s="192" t="s">
        <v>22</v>
      </c>
      <c r="J28" s="192" t="s">
        <v>23</v>
      </c>
    </row>
    <row r="29" spans="1:10" ht="23">
      <c r="A29" s="142">
        <v>27</v>
      </c>
      <c r="B29" s="142" t="s">
        <v>322</v>
      </c>
      <c r="C29" s="192">
        <v>2</v>
      </c>
      <c r="D29" s="192">
        <v>7</v>
      </c>
      <c r="E29" s="192">
        <v>10</v>
      </c>
      <c r="F29" s="192">
        <v>13</v>
      </c>
      <c r="G29" s="192">
        <v>14</v>
      </c>
      <c r="H29" s="193">
        <v>46</v>
      </c>
      <c r="I29" s="192" t="s">
        <v>376</v>
      </c>
      <c r="J29" s="192" t="s">
        <v>11</v>
      </c>
    </row>
    <row r="30" spans="1:10">
      <c r="A30" s="208"/>
      <c r="B30" s="208"/>
      <c r="C30" s="192"/>
      <c r="D30" s="192"/>
      <c r="E30" s="192"/>
      <c r="F30" s="192"/>
      <c r="G30" s="192"/>
      <c r="H30" s="192"/>
      <c r="I30" s="205"/>
      <c r="J30" s="205"/>
    </row>
    <row r="31" spans="1:10">
      <c r="A31" s="189"/>
      <c r="B31" s="189" t="s">
        <v>96</v>
      </c>
      <c r="C31" s="209">
        <v>27</v>
      </c>
      <c r="D31" s="209">
        <v>10</v>
      </c>
      <c r="E31" s="209">
        <v>24</v>
      </c>
      <c r="F31" s="209"/>
      <c r="G31" s="209"/>
      <c r="H31" s="209">
        <v>79</v>
      </c>
      <c r="I31" s="205"/>
      <c r="J31" s="205"/>
    </row>
    <row r="32" spans="1:10" ht="23.25" customHeight="1">
      <c r="A32" s="272" t="s">
        <v>257</v>
      </c>
      <c r="B32" s="272"/>
      <c r="C32" s="205"/>
      <c r="D32" s="205"/>
      <c r="E32" s="205">
        <v>20</v>
      </c>
      <c r="F32" s="205"/>
      <c r="G32" s="205"/>
      <c r="H32" s="205"/>
      <c r="I32" s="205"/>
      <c r="J32" s="205"/>
    </row>
    <row r="33" spans="1:10" ht="27.75" customHeight="1">
      <c r="A33" s="273" t="s">
        <v>352</v>
      </c>
      <c r="B33" s="273"/>
      <c r="C33" s="179">
        <v>26</v>
      </c>
      <c r="D33" s="204">
        <v>18</v>
      </c>
      <c r="E33" s="179">
        <v>20</v>
      </c>
      <c r="F33" s="210">
        <f>AVERAGE(F3,F8,F11,F19,F24,F25)</f>
        <v>18</v>
      </c>
      <c r="G33" s="205"/>
      <c r="H33" s="205"/>
      <c r="I33" s="205"/>
      <c r="J33" s="205"/>
    </row>
    <row r="34" spans="1:10">
      <c r="A34" s="205"/>
      <c r="B34" s="205"/>
      <c r="C34" s="211">
        <v>36</v>
      </c>
      <c r="D34" s="212">
        <v>32</v>
      </c>
      <c r="E34" s="179" t="s">
        <v>38</v>
      </c>
      <c r="F34" s="204" t="e">
        <f>AVERAGE(F26)</f>
        <v>#DIV/0!</v>
      </c>
      <c r="G34" s="205"/>
      <c r="H34" s="205"/>
      <c r="I34" s="205"/>
      <c r="J34" s="205"/>
    </row>
    <row r="35" spans="1:10">
      <c r="A35" s="205"/>
      <c r="B35" s="205"/>
      <c r="C35" s="211">
        <v>27</v>
      </c>
      <c r="D35" s="212">
        <f>AVERAGE(F4,F5,F7,F9,F13,F14,F15,F16,F18,F22,F27,F28)</f>
        <v>24.545454545454547</v>
      </c>
      <c r="E35" s="179">
        <v>32</v>
      </c>
      <c r="F35" s="204">
        <f>AVERAGE(G28,G27,G22,G16,G15,G14,G13,G7,G4)</f>
        <v>29.125</v>
      </c>
      <c r="G35" s="205"/>
      <c r="H35" s="205"/>
      <c r="I35" s="205"/>
      <c r="J35" s="205"/>
    </row>
    <row r="36" spans="1:10">
      <c r="A36" s="205"/>
      <c r="B36" s="205"/>
      <c r="C36" s="211" t="s">
        <v>47</v>
      </c>
      <c r="D36" s="213">
        <v>23</v>
      </c>
      <c r="E36" s="179" t="s">
        <v>45</v>
      </c>
      <c r="F36" s="204">
        <f>AVERAGE(F23)</f>
        <v>32</v>
      </c>
      <c r="G36" s="205"/>
      <c r="H36" s="205"/>
      <c r="I36" s="205"/>
      <c r="J36" s="205"/>
    </row>
    <row r="37" spans="1:10">
      <c r="A37" s="214"/>
      <c r="B37" s="214"/>
      <c r="C37" s="215" t="s">
        <v>385</v>
      </c>
      <c r="D37" s="216">
        <f>AVERAGE(F29,F21,F17)</f>
        <v>19.333333333333332</v>
      </c>
      <c r="E37" s="215"/>
      <c r="F37" s="215"/>
      <c r="G37" s="214"/>
      <c r="H37" s="214"/>
      <c r="I37" s="214"/>
      <c r="J37" s="214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sqref="A1:I35"/>
    </sheetView>
  </sheetViews>
  <sheetFormatPr defaultRowHeight="14.5"/>
  <cols>
    <col min="1" max="1" width="17" customWidth="1"/>
  </cols>
  <sheetData>
    <row r="1" spans="1:9" ht="40.5" customHeight="1">
      <c r="A1" s="268" t="s">
        <v>403</v>
      </c>
      <c r="B1" s="268"/>
      <c r="C1" s="268"/>
      <c r="D1" s="268"/>
      <c r="E1" s="268"/>
      <c r="F1" s="268"/>
      <c r="G1" s="268"/>
      <c r="H1" s="268"/>
      <c r="I1" s="268"/>
    </row>
    <row r="2" spans="1:9" ht="46">
      <c r="A2" s="190" t="s">
        <v>1</v>
      </c>
      <c r="B2" s="190" t="s">
        <v>2</v>
      </c>
      <c r="C2" s="190" t="s">
        <v>3</v>
      </c>
      <c r="D2" s="190" t="s">
        <v>4</v>
      </c>
      <c r="E2" s="190" t="s">
        <v>5</v>
      </c>
      <c r="F2" s="190" t="s">
        <v>6</v>
      </c>
      <c r="G2" s="190" t="s">
        <v>51</v>
      </c>
      <c r="H2" s="190" t="s">
        <v>5</v>
      </c>
      <c r="I2" s="190" t="s">
        <v>6</v>
      </c>
    </row>
    <row r="3" spans="1:9">
      <c r="A3" s="191" t="s">
        <v>323</v>
      </c>
      <c r="B3" s="192">
        <v>11</v>
      </c>
      <c r="C3" s="192">
        <v>8</v>
      </c>
      <c r="D3" s="192">
        <v>10</v>
      </c>
      <c r="E3" s="192">
        <v>19</v>
      </c>
      <c r="F3" s="192">
        <v>15</v>
      </c>
      <c r="G3" s="193">
        <v>63</v>
      </c>
      <c r="H3" s="194" t="s">
        <v>22</v>
      </c>
      <c r="I3" s="194" t="s">
        <v>23</v>
      </c>
    </row>
    <row r="4" spans="1:9" ht="23">
      <c r="A4" s="191" t="s">
        <v>324</v>
      </c>
      <c r="B4" s="192">
        <v>11</v>
      </c>
      <c r="C4" s="192">
        <v>12</v>
      </c>
      <c r="D4" s="192">
        <v>12</v>
      </c>
      <c r="E4" s="192">
        <v>28</v>
      </c>
      <c r="F4" s="192">
        <v>14</v>
      </c>
      <c r="G4" s="193">
        <v>77</v>
      </c>
      <c r="H4" s="194" t="s">
        <v>89</v>
      </c>
      <c r="I4" s="194" t="s">
        <v>39</v>
      </c>
    </row>
    <row r="5" spans="1:9">
      <c r="A5" s="191" t="s">
        <v>325</v>
      </c>
      <c r="B5" s="192">
        <v>9</v>
      </c>
      <c r="C5" s="192">
        <v>11</v>
      </c>
      <c r="D5" s="192">
        <v>14</v>
      </c>
      <c r="E5" s="192">
        <v>26</v>
      </c>
      <c r="F5" s="192">
        <v>19</v>
      </c>
      <c r="G5" s="193">
        <v>79</v>
      </c>
      <c r="H5" s="194" t="s">
        <v>22</v>
      </c>
      <c r="I5" s="194" t="s">
        <v>23</v>
      </c>
    </row>
    <row r="6" spans="1:9">
      <c r="A6" s="191" t="s">
        <v>326</v>
      </c>
      <c r="B6" s="192">
        <v>9</v>
      </c>
      <c r="C6" s="192">
        <v>12</v>
      </c>
      <c r="D6" s="192">
        <v>12</v>
      </c>
      <c r="E6" s="192">
        <v>17</v>
      </c>
      <c r="F6" s="192">
        <v>28</v>
      </c>
      <c r="G6" s="193">
        <v>78</v>
      </c>
      <c r="H6" s="194" t="s">
        <v>22</v>
      </c>
      <c r="I6" s="194" t="s">
        <v>23</v>
      </c>
    </row>
    <row r="7" spans="1:9" ht="23">
      <c r="A7" s="145" t="s">
        <v>327</v>
      </c>
      <c r="B7" s="192">
        <v>8</v>
      </c>
      <c r="C7" s="192">
        <v>13</v>
      </c>
      <c r="D7" s="192">
        <v>11</v>
      </c>
      <c r="E7" s="192">
        <v>26</v>
      </c>
      <c r="F7" s="192">
        <v>31</v>
      </c>
      <c r="G7" s="193">
        <v>89</v>
      </c>
      <c r="H7" s="194" t="s">
        <v>10</v>
      </c>
      <c r="I7" s="194" t="s">
        <v>11</v>
      </c>
    </row>
    <row r="8" spans="1:9" ht="23">
      <c r="A8" s="191" t="s">
        <v>328</v>
      </c>
      <c r="B8" s="192">
        <v>8</v>
      </c>
      <c r="C8" s="192">
        <v>12</v>
      </c>
      <c r="D8" s="192">
        <v>11</v>
      </c>
      <c r="E8" s="192">
        <v>34</v>
      </c>
      <c r="F8" s="192">
        <v>27</v>
      </c>
      <c r="G8" s="193">
        <v>92</v>
      </c>
      <c r="H8" s="194" t="s">
        <v>11</v>
      </c>
      <c r="I8" s="194" t="s">
        <v>400</v>
      </c>
    </row>
    <row r="9" spans="1:9" ht="23">
      <c r="A9" s="191" t="s">
        <v>329</v>
      </c>
      <c r="B9" s="192">
        <v>7</v>
      </c>
      <c r="C9" s="192">
        <v>11</v>
      </c>
      <c r="D9" s="192">
        <v>11</v>
      </c>
      <c r="E9" s="192">
        <v>24</v>
      </c>
      <c r="F9" s="192">
        <v>22</v>
      </c>
      <c r="G9" s="193">
        <v>75</v>
      </c>
      <c r="H9" s="194" t="s">
        <v>11</v>
      </c>
      <c r="I9" s="194" t="s">
        <v>400</v>
      </c>
    </row>
    <row r="10" spans="1:9">
      <c r="A10" s="191" t="s">
        <v>330</v>
      </c>
      <c r="B10" s="192">
        <v>5</v>
      </c>
      <c r="C10" s="192">
        <v>8</v>
      </c>
      <c r="D10" s="192">
        <v>13</v>
      </c>
      <c r="E10" s="192">
        <v>21</v>
      </c>
      <c r="F10" s="192">
        <v>17</v>
      </c>
      <c r="G10" s="193">
        <v>64</v>
      </c>
      <c r="H10" s="194" t="s">
        <v>39</v>
      </c>
      <c r="I10" s="194" t="s">
        <v>45</v>
      </c>
    </row>
    <row r="11" spans="1:9">
      <c r="A11" s="191" t="s">
        <v>331</v>
      </c>
      <c r="B11" s="192">
        <v>11</v>
      </c>
      <c r="C11" s="192">
        <v>10</v>
      </c>
      <c r="D11" s="192">
        <v>14</v>
      </c>
      <c r="E11" s="192">
        <v>36</v>
      </c>
      <c r="F11" s="192">
        <v>36</v>
      </c>
      <c r="G11" s="193">
        <v>107</v>
      </c>
      <c r="H11" s="194" t="s">
        <v>22</v>
      </c>
      <c r="I11" s="194" t="s">
        <v>23</v>
      </c>
    </row>
    <row r="12" spans="1:9">
      <c r="A12" s="145" t="s">
        <v>208</v>
      </c>
      <c r="B12" s="192">
        <v>9</v>
      </c>
      <c r="C12" s="192">
        <v>12</v>
      </c>
      <c r="D12" s="192">
        <v>13</v>
      </c>
      <c r="E12" s="192">
        <v>23</v>
      </c>
      <c r="F12" s="192">
        <v>35</v>
      </c>
      <c r="G12" s="193">
        <v>92</v>
      </c>
      <c r="H12" s="194" t="s">
        <v>39</v>
      </c>
      <c r="I12" s="194" t="s">
        <v>38</v>
      </c>
    </row>
    <row r="13" spans="1:9">
      <c r="A13" s="191" t="s">
        <v>332</v>
      </c>
      <c r="B13" s="192">
        <v>13</v>
      </c>
      <c r="C13" s="192">
        <v>13</v>
      </c>
      <c r="D13" s="192">
        <v>13</v>
      </c>
      <c r="E13" s="192">
        <v>27</v>
      </c>
      <c r="F13" s="192">
        <v>37</v>
      </c>
      <c r="G13" s="193">
        <v>103</v>
      </c>
      <c r="H13" s="194" t="s">
        <v>22</v>
      </c>
      <c r="I13" s="194" t="s">
        <v>23</v>
      </c>
    </row>
    <row r="14" spans="1:9">
      <c r="A14" s="191" t="s">
        <v>333</v>
      </c>
      <c r="B14" s="192">
        <v>12</v>
      </c>
      <c r="C14" s="192">
        <v>15</v>
      </c>
      <c r="D14" s="192">
        <v>12</v>
      </c>
      <c r="E14" s="192">
        <v>35</v>
      </c>
      <c r="F14" s="192">
        <v>34</v>
      </c>
      <c r="G14" s="193">
        <v>108</v>
      </c>
      <c r="H14" s="194" t="s">
        <v>39</v>
      </c>
      <c r="I14" s="194" t="s">
        <v>38</v>
      </c>
    </row>
    <row r="15" spans="1:9">
      <c r="A15" s="191" t="s">
        <v>334</v>
      </c>
      <c r="B15" s="192">
        <v>7</v>
      </c>
      <c r="C15" s="192">
        <v>13</v>
      </c>
      <c r="D15" s="192">
        <v>11</v>
      </c>
      <c r="E15" s="192">
        <v>25</v>
      </c>
      <c r="F15" s="192">
        <v>21</v>
      </c>
      <c r="G15" s="193">
        <v>77</v>
      </c>
      <c r="H15" s="194" t="s">
        <v>22</v>
      </c>
      <c r="I15" s="194" t="s">
        <v>23</v>
      </c>
    </row>
    <row r="16" spans="1:9">
      <c r="A16" s="191" t="s">
        <v>335</v>
      </c>
      <c r="B16" s="192">
        <v>11</v>
      </c>
      <c r="C16" s="192">
        <v>12</v>
      </c>
      <c r="D16" s="192">
        <v>12</v>
      </c>
      <c r="E16" s="192">
        <v>27</v>
      </c>
      <c r="F16" s="192">
        <v>37</v>
      </c>
      <c r="G16" s="193">
        <v>99</v>
      </c>
      <c r="H16" s="194" t="s">
        <v>356</v>
      </c>
      <c r="I16" s="194" t="s">
        <v>357</v>
      </c>
    </row>
    <row r="17" spans="1:9" ht="23">
      <c r="A17" s="145" t="s">
        <v>336</v>
      </c>
      <c r="B17" s="192">
        <v>8</v>
      </c>
      <c r="C17" s="192">
        <v>11</v>
      </c>
      <c r="D17" s="192">
        <v>13</v>
      </c>
      <c r="E17" s="192">
        <v>34</v>
      </c>
      <c r="F17" s="192">
        <v>33</v>
      </c>
      <c r="G17" s="193">
        <v>99</v>
      </c>
      <c r="H17" s="194" t="s">
        <v>89</v>
      </c>
      <c r="I17" s="194" t="s">
        <v>39</v>
      </c>
    </row>
    <row r="18" spans="1:9" ht="23">
      <c r="A18" s="191" t="s">
        <v>337</v>
      </c>
      <c r="B18" s="192">
        <v>9</v>
      </c>
      <c r="C18" s="192">
        <v>3</v>
      </c>
      <c r="D18" s="192">
        <v>8</v>
      </c>
      <c r="E18" s="192">
        <v>23</v>
      </c>
      <c r="F18" s="192">
        <v>17</v>
      </c>
      <c r="G18" s="193">
        <v>60</v>
      </c>
      <c r="H18" s="194" t="s">
        <v>89</v>
      </c>
      <c r="I18" s="194" t="s">
        <v>39</v>
      </c>
    </row>
    <row r="19" spans="1:9">
      <c r="A19" s="191" t="s">
        <v>338</v>
      </c>
      <c r="B19" s="192">
        <v>11</v>
      </c>
      <c r="C19" s="192">
        <v>14</v>
      </c>
      <c r="D19" s="192">
        <v>13</v>
      </c>
      <c r="E19" s="192">
        <v>20</v>
      </c>
      <c r="F19" s="192">
        <v>33</v>
      </c>
      <c r="G19" s="193">
        <v>91</v>
      </c>
      <c r="H19" s="194" t="s">
        <v>22</v>
      </c>
      <c r="I19" s="194" t="s">
        <v>23</v>
      </c>
    </row>
    <row r="20" spans="1:9">
      <c r="A20" s="191" t="s">
        <v>339</v>
      </c>
      <c r="B20" s="192"/>
      <c r="C20" s="192"/>
      <c r="D20" s="192"/>
      <c r="E20" s="192"/>
      <c r="F20" s="192"/>
      <c r="G20" s="193"/>
      <c r="H20" s="194" t="s">
        <v>39</v>
      </c>
      <c r="I20" s="194" t="s">
        <v>38</v>
      </c>
    </row>
    <row r="21" spans="1:9">
      <c r="A21" s="191" t="s">
        <v>340</v>
      </c>
      <c r="B21" s="192"/>
      <c r="C21" s="192"/>
      <c r="D21" s="192"/>
      <c r="E21" s="192"/>
      <c r="F21" s="192"/>
      <c r="G21" s="193"/>
      <c r="H21" s="194" t="s">
        <v>22</v>
      </c>
      <c r="I21" s="194" t="s">
        <v>23</v>
      </c>
    </row>
    <row r="22" spans="1:9">
      <c r="A22" s="195" t="s">
        <v>341</v>
      </c>
      <c r="B22" s="196">
        <v>8</v>
      </c>
      <c r="C22" s="196">
        <v>6</v>
      </c>
      <c r="D22" s="196">
        <v>14</v>
      </c>
      <c r="E22" s="196">
        <v>27</v>
      </c>
      <c r="F22" s="196">
        <v>33</v>
      </c>
      <c r="G22" s="197">
        <v>88</v>
      </c>
      <c r="H22" s="198" t="s">
        <v>356</v>
      </c>
      <c r="I22" s="198" t="s">
        <v>357</v>
      </c>
    </row>
    <row r="23" spans="1:9">
      <c r="A23" s="191" t="s">
        <v>342</v>
      </c>
      <c r="B23" s="192"/>
      <c r="C23" s="192"/>
      <c r="D23" s="192"/>
      <c r="E23" s="192"/>
      <c r="F23" s="192"/>
      <c r="G23" s="193"/>
      <c r="H23" s="194" t="s">
        <v>45</v>
      </c>
      <c r="I23" s="194" t="s">
        <v>39</v>
      </c>
    </row>
    <row r="24" spans="1:9" ht="23">
      <c r="A24" s="191" t="s">
        <v>343</v>
      </c>
      <c r="B24" s="192">
        <v>11</v>
      </c>
      <c r="C24" s="192">
        <v>12</v>
      </c>
      <c r="D24" s="192">
        <v>11</v>
      </c>
      <c r="E24" s="192">
        <v>29</v>
      </c>
      <c r="F24" s="192">
        <v>22</v>
      </c>
      <c r="G24" s="193">
        <v>85</v>
      </c>
      <c r="H24" s="194" t="s">
        <v>89</v>
      </c>
      <c r="I24" s="194" t="s">
        <v>39</v>
      </c>
    </row>
    <row r="25" spans="1:9" ht="23">
      <c r="A25" s="191" t="s">
        <v>344</v>
      </c>
      <c r="B25" s="192">
        <v>13</v>
      </c>
      <c r="C25" s="192">
        <v>12</v>
      </c>
      <c r="D25" s="192">
        <v>11</v>
      </c>
      <c r="E25" s="192">
        <v>25</v>
      </c>
      <c r="F25" s="192">
        <v>22</v>
      </c>
      <c r="G25" s="193">
        <v>83</v>
      </c>
      <c r="H25" s="194" t="s">
        <v>11</v>
      </c>
      <c r="I25" s="194" t="s">
        <v>14</v>
      </c>
    </row>
    <row r="26" spans="1:9">
      <c r="A26" s="191" t="s">
        <v>345</v>
      </c>
      <c r="B26" s="192">
        <v>16</v>
      </c>
      <c r="C26" s="192">
        <v>13</v>
      </c>
      <c r="D26" s="192">
        <v>13</v>
      </c>
      <c r="E26" s="192">
        <v>25</v>
      </c>
      <c r="F26" s="192">
        <v>34</v>
      </c>
      <c r="G26" s="193">
        <v>101</v>
      </c>
      <c r="H26" s="194" t="s">
        <v>22</v>
      </c>
      <c r="I26" s="194" t="s">
        <v>23</v>
      </c>
    </row>
    <row r="27" spans="1:9">
      <c r="A27" s="145" t="s">
        <v>346</v>
      </c>
      <c r="B27" s="192"/>
      <c r="C27" s="192"/>
      <c r="D27" s="192"/>
      <c r="E27" s="192"/>
      <c r="F27" s="192"/>
      <c r="G27" s="193"/>
      <c r="H27" s="194" t="s">
        <v>22</v>
      </c>
      <c r="I27" s="194" t="s">
        <v>23</v>
      </c>
    </row>
    <row r="28" spans="1:9">
      <c r="A28" s="191" t="s">
        <v>347</v>
      </c>
      <c r="B28" s="192">
        <v>12</v>
      </c>
      <c r="C28" s="192">
        <v>7</v>
      </c>
      <c r="D28" s="192">
        <v>12</v>
      </c>
      <c r="E28" s="192">
        <v>35</v>
      </c>
      <c r="F28" s="192">
        <v>23</v>
      </c>
      <c r="G28" s="193">
        <v>89</v>
      </c>
      <c r="H28" s="194" t="s">
        <v>39</v>
      </c>
      <c r="I28" s="194" t="s">
        <v>38</v>
      </c>
    </row>
    <row r="29" spans="1:9">
      <c r="A29" s="191" t="s">
        <v>348</v>
      </c>
      <c r="B29" s="189">
        <v>12</v>
      </c>
      <c r="C29" s="189">
        <v>9</v>
      </c>
      <c r="D29" s="189">
        <v>13</v>
      </c>
      <c r="E29" s="189">
        <v>25</v>
      </c>
      <c r="F29" s="189">
        <v>28</v>
      </c>
      <c r="G29" s="104">
        <v>87</v>
      </c>
      <c r="H29" s="199" t="s">
        <v>22</v>
      </c>
      <c r="I29" s="199" t="s">
        <v>23</v>
      </c>
    </row>
    <row r="30" spans="1:9">
      <c r="A30" s="200" t="s">
        <v>96</v>
      </c>
      <c r="B30" s="104">
        <v>10</v>
      </c>
      <c r="C30" s="104">
        <v>11</v>
      </c>
      <c r="D30" s="104">
        <v>12</v>
      </c>
      <c r="E30" s="104"/>
      <c r="F30" s="104"/>
      <c r="G30" s="104">
        <v>86</v>
      </c>
      <c r="H30" s="201"/>
      <c r="I30" s="201"/>
    </row>
    <row r="31" spans="1:9" ht="23">
      <c r="A31" s="202" t="s">
        <v>227</v>
      </c>
      <c r="B31" s="203" t="s">
        <v>36</v>
      </c>
      <c r="C31" s="204">
        <v>24</v>
      </c>
      <c r="D31" s="203" t="s">
        <v>45</v>
      </c>
      <c r="E31" s="204">
        <v>17</v>
      </c>
      <c r="F31" s="201"/>
      <c r="G31" s="201"/>
      <c r="H31" s="201"/>
      <c r="I31" s="201"/>
    </row>
    <row r="32" spans="1:9" ht="23">
      <c r="A32" s="202" t="s">
        <v>228</v>
      </c>
      <c r="B32" s="203" t="s">
        <v>87</v>
      </c>
      <c r="C32" s="204">
        <v>27</v>
      </c>
      <c r="D32" s="203" t="s">
        <v>193</v>
      </c>
      <c r="E32" s="204">
        <v>34</v>
      </c>
      <c r="F32" s="201"/>
      <c r="G32" s="201"/>
      <c r="H32" s="201"/>
      <c r="I32" s="201"/>
    </row>
    <row r="33" spans="1:9">
      <c r="A33" s="201"/>
      <c r="B33" s="203" t="s">
        <v>11</v>
      </c>
      <c r="C33" s="204">
        <v>30.2</v>
      </c>
      <c r="D33" s="203" t="s">
        <v>10</v>
      </c>
      <c r="E33" s="204">
        <v>35</v>
      </c>
      <c r="F33" s="201"/>
      <c r="G33" s="201"/>
      <c r="H33" s="201"/>
      <c r="I33" s="201"/>
    </row>
    <row r="34" spans="1:9">
      <c r="A34" s="201"/>
      <c r="B34" s="203" t="s">
        <v>38</v>
      </c>
      <c r="C34" s="204">
        <v>29</v>
      </c>
      <c r="D34" s="203" t="s">
        <v>47</v>
      </c>
      <c r="E34" s="204"/>
      <c r="F34" s="201"/>
      <c r="G34" s="201"/>
      <c r="H34" s="201"/>
      <c r="I34" s="201"/>
    </row>
    <row r="35" spans="1:9">
      <c r="A35" s="201"/>
      <c r="B35" s="203" t="s">
        <v>22</v>
      </c>
      <c r="C35" s="204">
        <v>24</v>
      </c>
      <c r="D35" s="203" t="s">
        <v>23</v>
      </c>
      <c r="E35" s="204">
        <v>30</v>
      </c>
      <c r="F35" s="201"/>
      <c r="G35" s="201"/>
      <c r="H35" s="201"/>
      <c r="I35" s="201"/>
    </row>
  </sheetData>
  <mergeCells count="1">
    <mergeCell ref="A1:I1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31"/>
    </sheetView>
  </sheetViews>
  <sheetFormatPr defaultRowHeight="14.5"/>
  <cols>
    <col min="1" max="1" width="2.81640625" customWidth="1"/>
    <col min="2" max="2" width="18.1796875" customWidth="1"/>
  </cols>
  <sheetData>
    <row r="1" spans="1:10" ht="49.5" customHeight="1">
      <c r="A1" s="205"/>
      <c r="B1" s="268" t="s">
        <v>408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217" t="s">
        <v>0</v>
      </c>
      <c r="B2" s="104" t="s">
        <v>1</v>
      </c>
      <c r="C2" s="104" t="s">
        <v>2</v>
      </c>
      <c r="D2" s="104" t="s">
        <v>3</v>
      </c>
      <c r="E2" s="104" t="s">
        <v>4</v>
      </c>
      <c r="F2" s="104" t="s">
        <v>5</v>
      </c>
      <c r="G2" s="104" t="s">
        <v>6</v>
      </c>
      <c r="H2" s="104" t="s">
        <v>51</v>
      </c>
      <c r="I2" s="205"/>
      <c r="J2" s="205"/>
    </row>
    <row r="3" spans="1:10" ht="23">
      <c r="A3" s="142">
        <v>1</v>
      </c>
      <c r="B3" s="142" t="s">
        <v>297</v>
      </c>
      <c r="C3" s="220">
        <v>17</v>
      </c>
      <c r="D3" s="220">
        <v>10</v>
      </c>
      <c r="E3" s="220">
        <v>12</v>
      </c>
      <c r="F3" s="221">
        <v>19</v>
      </c>
      <c r="G3" s="221">
        <v>30</v>
      </c>
      <c r="H3" s="193">
        <v>88</v>
      </c>
      <c r="I3" s="192" t="s">
        <v>170</v>
      </c>
      <c r="J3" s="192" t="s">
        <v>11</v>
      </c>
    </row>
    <row r="4" spans="1:10">
      <c r="A4" s="142">
        <v>2</v>
      </c>
      <c r="B4" s="142" t="s">
        <v>298</v>
      </c>
      <c r="C4" s="220">
        <v>17</v>
      </c>
      <c r="D4" s="220">
        <v>12</v>
      </c>
      <c r="E4" s="220">
        <v>13</v>
      </c>
      <c r="F4" s="221">
        <v>35</v>
      </c>
      <c r="G4" s="221">
        <v>25</v>
      </c>
      <c r="H4" s="193">
        <v>102</v>
      </c>
      <c r="I4" s="192" t="s">
        <v>22</v>
      </c>
      <c r="J4" s="192" t="s">
        <v>23</v>
      </c>
    </row>
    <row r="5" spans="1:10">
      <c r="A5" s="142">
        <v>3</v>
      </c>
      <c r="B5" s="142" t="s">
        <v>299</v>
      </c>
      <c r="C5" s="220">
        <v>9</v>
      </c>
      <c r="D5" s="220">
        <v>6</v>
      </c>
      <c r="E5" s="220">
        <v>9</v>
      </c>
      <c r="F5" s="221">
        <v>31</v>
      </c>
      <c r="G5" s="221">
        <v>17</v>
      </c>
      <c r="H5" s="193">
        <v>72</v>
      </c>
      <c r="I5" s="192" t="s">
        <v>22</v>
      </c>
      <c r="J5" s="192" t="s">
        <v>47</v>
      </c>
    </row>
    <row r="6" spans="1:10" ht="23">
      <c r="A6" s="142">
        <v>4</v>
      </c>
      <c r="B6" s="142" t="s">
        <v>284</v>
      </c>
      <c r="C6" s="220">
        <v>15</v>
      </c>
      <c r="D6" s="220">
        <v>13</v>
      </c>
      <c r="E6" s="220">
        <v>15</v>
      </c>
      <c r="F6" s="221">
        <v>24</v>
      </c>
      <c r="G6" s="221">
        <v>29</v>
      </c>
      <c r="H6" s="193">
        <v>96</v>
      </c>
      <c r="I6" s="192" t="s">
        <v>47</v>
      </c>
      <c r="J6" s="192" t="s">
        <v>11</v>
      </c>
    </row>
    <row r="7" spans="1:10">
      <c r="A7" s="144">
        <v>5</v>
      </c>
      <c r="B7" s="207" t="s">
        <v>300</v>
      </c>
      <c r="C7" s="220">
        <v>15</v>
      </c>
      <c r="D7" s="220">
        <v>8</v>
      </c>
      <c r="E7" s="220">
        <v>13</v>
      </c>
      <c r="F7" s="221">
        <v>34</v>
      </c>
      <c r="G7" s="221">
        <v>31</v>
      </c>
      <c r="H7" s="193">
        <v>101</v>
      </c>
      <c r="I7" s="192" t="s">
        <v>22</v>
      </c>
      <c r="J7" s="192" t="s">
        <v>23</v>
      </c>
    </row>
    <row r="8" spans="1:10" ht="23">
      <c r="A8" s="142">
        <v>6</v>
      </c>
      <c r="B8" s="142" t="s">
        <v>301</v>
      </c>
      <c r="C8" s="220">
        <v>12</v>
      </c>
      <c r="D8" s="220">
        <v>13</v>
      </c>
      <c r="E8" s="220">
        <v>12</v>
      </c>
      <c r="F8" s="221">
        <v>14</v>
      </c>
      <c r="G8" s="221">
        <v>8</v>
      </c>
      <c r="H8" s="193">
        <v>59</v>
      </c>
      <c r="I8" s="192" t="s">
        <v>170</v>
      </c>
      <c r="J8" s="192" t="s">
        <v>11</v>
      </c>
    </row>
    <row r="9" spans="1:10">
      <c r="A9" s="142">
        <v>7</v>
      </c>
      <c r="B9" s="142" t="s">
        <v>302</v>
      </c>
      <c r="C9" s="220">
        <v>12</v>
      </c>
      <c r="D9" s="220">
        <v>4</v>
      </c>
      <c r="E9" s="220">
        <v>11</v>
      </c>
      <c r="F9" s="221">
        <v>15</v>
      </c>
      <c r="G9" s="221">
        <v>16</v>
      </c>
      <c r="H9" s="193">
        <v>58</v>
      </c>
      <c r="I9" s="192" t="s">
        <v>22</v>
      </c>
      <c r="J9" s="192" t="s">
        <v>47</v>
      </c>
    </row>
    <row r="10" spans="1:10" ht="23">
      <c r="A10" s="142">
        <v>8</v>
      </c>
      <c r="B10" s="142" t="s">
        <v>303</v>
      </c>
      <c r="C10" s="220">
        <v>12</v>
      </c>
      <c r="D10" s="220">
        <v>13</v>
      </c>
      <c r="E10" s="220">
        <v>14</v>
      </c>
      <c r="F10" s="221">
        <v>15</v>
      </c>
      <c r="G10" s="221">
        <v>5</v>
      </c>
      <c r="H10" s="193">
        <v>59</v>
      </c>
      <c r="I10" s="192" t="s">
        <v>47</v>
      </c>
      <c r="J10" s="192" t="s">
        <v>11</v>
      </c>
    </row>
    <row r="11" spans="1:10" ht="23">
      <c r="A11" s="142">
        <v>9</v>
      </c>
      <c r="B11" s="142" t="s">
        <v>304</v>
      </c>
      <c r="C11" s="220">
        <v>12</v>
      </c>
      <c r="D11" s="220">
        <v>7</v>
      </c>
      <c r="E11" s="220">
        <v>13</v>
      </c>
      <c r="F11" s="221">
        <v>19</v>
      </c>
      <c r="G11" s="221">
        <v>19</v>
      </c>
      <c r="H11" s="193">
        <v>70</v>
      </c>
      <c r="I11" s="192" t="s">
        <v>170</v>
      </c>
      <c r="J11" s="192" t="s">
        <v>11</v>
      </c>
    </row>
    <row r="12" spans="1:10" ht="23">
      <c r="A12" s="144">
        <v>10</v>
      </c>
      <c r="B12" s="207" t="s">
        <v>305</v>
      </c>
      <c r="C12" s="220">
        <v>14</v>
      </c>
      <c r="D12" s="220">
        <v>13</v>
      </c>
      <c r="E12" s="220">
        <v>14</v>
      </c>
      <c r="F12" s="221">
        <v>34</v>
      </c>
      <c r="G12" s="221">
        <v>20</v>
      </c>
      <c r="H12" s="193">
        <v>95</v>
      </c>
      <c r="I12" s="192" t="s">
        <v>47</v>
      </c>
      <c r="J12" s="192" t="s">
        <v>11</v>
      </c>
    </row>
    <row r="13" spans="1:10">
      <c r="A13" s="142">
        <v>11</v>
      </c>
      <c r="B13" s="142" t="s">
        <v>306</v>
      </c>
      <c r="C13" s="192"/>
      <c r="D13" s="192"/>
      <c r="E13" s="220"/>
      <c r="F13" s="192"/>
      <c r="G13" s="192"/>
      <c r="H13" s="193"/>
      <c r="I13" s="192" t="s">
        <v>351</v>
      </c>
      <c r="J13" s="192" t="s">
        <v>23</v>
      </c>
    </row>
    <row r="14" spans="1:10">
      <c r="A14" s="142">
        <v>12</v>
      </c>
      <c r="B14" s="142" t="s">
        <v>307</v>
      </c>
      <c r="C14" s="192">
        <v>11</v>
      </c>
      <c r="D14" s="192">
        <v>1</v>
      </c>
      <c r="E14" s="192">
        <v>11</v>
      </c>
      <c r="F14" s="192">
        <v>17</v>
      </c>
      <c r="G14" s="192">
        <v>13</v>
      </c>
      <c r="H14" s="193">
        <v>53</v>
      </c>
      <c r="I14" s="192" t="s">
        <v>351</v>
      </c>
      <c r="J14" s="192" t="s">
        <v>23</v>
      </c>
    </row>
    <row r="15" spans="1:10">
      <c r="A15" s="142">
        <v>13</v>
      </c>
      <c r="B15" s="142" t="s">
        <v>308</v>
      </c>
      <c r="C15" s="220">
        <v>18</v>
      </c>
      <c r="D15" s="220">
        <v>5</v>
      </c>
      <c r="E15" s="220">
        <v>13</v>
      </c>
      <c r="F15" s="221">
        <v>29</v>
      </c>
      <c r="G15" s="221">
        <v>21</v>
      </c>
      <c r="H15" s="193">
        <v>86</v>
      </c>
      <c r="I15" s="192" t="s">
        <v>22</v>
      </c>
      <c r="J15" s="192" t="s">
        <v>23</v>
      </c>
    </row>
    <row r="16" spans="1:10">
      <c r="A16" s="142">
        <v>14</v>
      </c>
      <c r="B16" s="142" t="s">
        <v>309</v>
      </c>
      <c r="C16" s="220">
        <v>16</v>
      </c>
      <c r="D16" s="220">
        <v>14</v>
      </c>
      <c r="E16" s="220">
        <v>15</v>
      </c>
      <c r="F16" s="221">
        <v>40</v>
      </c>
      <c r="G16" s="221">
        <v>40</v>
      </c>
      <c r="H16" s="193">
        <v>125</v>
      </c>
      <c r="I16" s="192" t="s">
        <v>22</v>
      </c>
      <c r="J16" s="192" t="s">
        <v>23</v>
      </c>
    </row>
    <row r="17" spans="1:10" ht="23">
      <c r="A17" s="144">
        <v>15</v>
      </c>
      <c r="B17" s="207" t="s">
        <v>310</v>
      </c>
      <c r="C17" s="220">
        <v>13</v>
      </c>
      <c r="D17" s="220">
        <v>11</v>
      </c>
      <c r="E17" s="220">
        <v>14</v>
      </c>
      <c r="F17" s="221">
        <v>28</v>
      </c>
      <c r="G17" s="221">
        <v>15</v>
      </c>
      <c r="H17" s="193">
        <v>81</v>
      </c>
      <c r="I17" s="192" t="s">
        <v>376</v>
      </c>
      <c r="J17" s="192" t="s">
        <v>11</v>
      </c>
    </row>
    <row r="18" spans="1:10">
      <c r="A18" s="142">
        <v>16</v>
      </c>
      <c r="B18" s="142" t="s">
        <v>311</v>
      </c>
      <c r="C18" s="220">
        <v>15</v>
      </c>
      <c r="D18" s="220">
        <v>3</v>
      </c>
      <c r="E18" s="220">
        <v>9</v>
      </c>
      <c r="F18" s="221">
        <v>22</v>
      </c>
      <c r="G18" s="221">
        <v>21</v>
      </c>
      <c r="H18" s="193">
        <v>70</v>
      </c>
      <c r="I18" s="192" t="s">
        <v>22</v>
      </c>
      <c r="J18" s="192" t="s">
        <v>47</v>
      </c>
    </row>
    <row r="19" spans="1:10" ht="23">
      <c r="A19" s="142">
        <v>17</v>
      </c>
      <c r="B19" s="142" t="s">
        <v>312</v>
      </c>
      <c r="C19" s="220">
        <v>18</v>
      </c>
      <c r="D19" s="220">
        <v>13</v>
      </c>
      <c r="E19" s="220">
        <v>14</v>
      </c>
      <c r="F19" s="221">
        <v>13</v>
      </c>
      <c r="G19" s="221">
        <v>14</v>
      </c>
      <c r="H19" s="193">
        <v>72</v>
      </c>
      <c r="I19" s="192" t="s">
        <v>170</v>
      </c>
      <c r="J19" s="192" t="s">
        <v>11</v>
      </c>
    </row>
    <row r="20" spans="1:10" ht="23">
      <c r="A20" s="142">
        <v>18</v>
      </c>
      <c r="B20" s="142" t="s">
        <v>313</v>
      </c>
      <c r="C20" s="220">
        <v>19</v>
      </c>
      <c r="D20" s="220">
        <v>12</v>
      </c>
      <c r="E20" s="220">
        <v>14</v>
      </c>
      <c r="F20" s="221">
        <v>27</v>
      </c>
      <c r="G20" s="221">
        <v>16</v>
      </c>
      <c r="H20" s="193">
        <v>88</v>
      </c>
      <c r="I20" s="192" t="s">
        <v>47</v>
      </c>
      <c r="J20" s="192" t="s">
        <v>11</v>
      </c>
    </row>
    <row r="21" spans="1:10" ht="23">
      <c r="A21" s="142">
        <v>19</v>
      </c>
      <c r="B21" s="142" t="s">
        <v>314</v>
      </c>
      <c r="C21" s="220">
        <v>12</v>
      </c>
      <c r="D21" s="220">
        <v>10</v>
      </c>
      <c r="E21" s="220">
        <v>12</v>
      </c>
      <c r="F21" s="221">
        <v>19</v>
      </c>
      <c r="G21" s="221">
        <v>14</v>
      </c>
      <c r="H21" s="193">
        <v>67</v>
      </c>
      <c r="I21" s="192" t="s">
        <v>376</v>
      </c>
      <c r="J21" s="192" t="s">
        <v>11</v>
      </c>
    </row>
    <row r="22" spans="1:10">
      <c r="A22" s="144">
        <v>20</v>
      </c>
      <c r="B22" s="207" t="s">
        <v>315</v>
      </c>
      <c r="C22" s="220">
        <v>17</v>
      </c>
      <c r="D22" s="220">
        <v>12</v>
      </c>
      <c r="E22" s="220">
        <v>13</v>
      </c>
      <c r="F22" s="221">
        <v>19</v>
      </c>
      <c r="G22" s="221">
        <v>30</v>
      </c>
      <c r="H22" s="193">
        <v>91</v>
      </c>
      <c r="I22" s="192" t="s">
        <v>22</v>
      </c>
      <c r="J22" s="192" t="s">
        <v>23</v>
      </c>
    </row>
    <row r="23" spans="1:10">
      <c r="A23" s="142">
        <v>21</v>
      </c>
      <c r="B23" s="142" t="s">
        <v>316</v>
      </c>
      <c r="C23" s="220">
        <v>16</v>
      </c>
      <c r="D23" s="220">
        <v>14</v>
      </c>
      <c r="E23" s="220">
        <v>11</v>
      </c>
      <c r="F23" s="221">
        <v>36</v>
      </c>
      <c r="G23" s="221">
        <v>25</v>
      </c>
      <c r="H23" s="193">
        <v>102</v>
      </c>
      <c r="I23" s="192" t="s">
        <v>404</v>
      </c>
      <c r="J23" s="192" t="s">
        <v>405</v>
      </c>
    </row>
    <row r="24" spans="1:10" ht="23">
      <c r="A24" s="142">
        <v>22</v>
      </c>
      <c r="B24" s="142" t="s">
        <v>317</v>
      </c>
      <c r="C24" s="220">
        <v>17</v>
      </c>
      <c r="D24" s="220">
        <v>10</v>
      </c>
      <c r="E24" s="220">
        <v>13</v>
      </c>
      <c r="F24" s="221">
        <v>22</v>
      </c>
      <c r="G24" s="221">
        <v>23</v>
      </c>
      <c r="H24" s="193">
        <v>85</v>
      </c>
      <c r="I24" s="192" t="s">
        <v>170</v>
      </c>
      <c r="J24" s="192" t="s">
        <v>11</v>
      </c>
    </row>
    <row r="25" spans="1:10" ht="23">
      <c r="A25" s="142">
        <v>23</v>
      </c>
      <c r="B25" s="142" t="s">
        <v>318</v>
      </c>
      <c r="C25" s="220">
        <v>16</v>
      </c>
      <c r="D25" s="220">
        <v>10</v>
      </c>
      <c r="E25" s="220">
        <v>15</v>
      </c>
      <c r="F25" s="221">
        <v>13</v>
      </c>
      <c r="G25" s="221">
        <v>25</v>
      </c>
      <c r="H25" s="193">
        <v>79</v>
      </c>
      <c r="I25" s="192" t="s">
        <v>170</v>
      </c>
      <c r="J25" s="192" t="s">
        <v>11</v>
      </c>
    </row>
    <row r="26" spans="1:10">
      <c r="A26" s="142">
        <v>24</v>
      </c>
      <c r="B26" s="142" t="s">
        <v>319</v>
      </c>
      <c r="C26" s="192"/>
      <c r="D26" s="192"/>
      <c r="E26" s="192"/>
      <c r="F26" s="192"/>
      <c r="G26" s="192"/>
      <c r="H26" s="193"/>
      <c r="I26" s="192" t="s">
        <v>38</v>
      </c>
      <c r="J26" s="192" t="s">
        <v>39</v>
      </c>
    </row>
    <row r="27" spans="1:10">
      <c r="A27" s="144">
        <v>25</v>
      </c>
      <c r="B27" s="207" t="s">
        <v>320</v>
      </c>
      <c r="C27" s="220">
        <v>17</v>
      </c>
      <c r="D27" s="220">
        <v>11</v>
      </c>
      <c r="E27" s="220">
        <v>11</v>
      </c>
      <c r="F27" s="221">
        <v>26</v>
      </c>
      <c r="G27" s="221">
        <v>36</v>
      </c>
      <c r="H27" s="193">
        <v>101</v>
      </c>
      <c r="I27" s="192" t="s">
        <v>22</v>
      </c>
      <c r="J27" s="192" t="s">
        <v>23</v>
      </c>
    </row>
    <row r="28" spans="1:10">
      <c r="A28" s="142">
        <v>26</v>
      </c>
      <c r="B28" s="142" t="s">
        <v>321</v>
      </c>
      <c r="C28" s="220">
        <v>13</v>
      </c>
      <c r="D28" s="220">
        <v>6</v>
      </c>
      <c r="E28" s="220">
        <v>11</v>
      </c>
      <c r="F28" s="221">
        <v>39</v>
      </c>
      <c r="G28" s="221">
        <v>23</v>
      </c>
      <c r="H28" s="193">
        <v>92</v>
      </c>
      <c r="I28" s="192" t="s">
        <v>22</v>
      </c>
      <c r="J28" s="192" t="s">
        <v>23</v>
      </c>
    </row>
    <row r="29" spans="1:10" ht="23">
      <c r="A29" s="142">
        <v>27</v>
      </c>
      <c r="B29" s="142" t="s">
        <v>322</v>
      </c>
      <c r="C29" s="220">
        <v>15</v>
      </c>
      <c r="D29" s="220">
        <v>14</v>
      </c>
      <c r="E29" s="220">
        <v>12</v>
      </c>
      <c r="F29" s="221">
        <v>18</v>
      </c>
      <c r="G29" s="221">
        <v>16</v>
      </c>
      <c r="H29" s="193">
        <v>75</v>
      </c>
      <c r="I29" s="192" t="s">
        <v>376</v>
      </c>
      <c r="J29" s="192" t="s">
        <v>11</v>
      </c>
    </row>
    <row r="30" spans="1:10">
      <c r="A30" s="208"/>
      <c r="B30" s="208"/>
      <c r="C30" s="192"/>
      <c r="D30" s="192"/>
      <c r="E30" s="192"/>
      <c r="F30" s="192"/>
      <c r="G30" s="192"/>
      <c r="H30" s="192"/>
      <c r="I30" s="205"/>
      <c r="J30" s="205"/>
    </row>
    <row r="31" spans="1:10">
      <c r="A31" s="217"/>
      <c r="B31" s="217" t="s">
        <v>96</v>
      </c>
      <c r="C31" s="209">
        <v>14.7</v>
      </c>
      <c r="D31" s="209">
        <v>9.8000000000000007</v>
      </c>
      <c r="E31" s="209">
        <v>12.5</v>
      </c>
      <c r="F31" s="192"/>
      <c r="G31" s="209"/>
      <c r="H31" s="209">
        <v>82.6</v>
      </c>
      <c r="I31" s="205"/>
      <c r="J31" s="205"/>
    </row>
    <row r="32" spans="1:10">
      <c r="A32" s="272" t="s">
        <v>257</v>
      </c>
      <c r="B32" s="272"/>
      <c r="C32" s="205"/>
      <c r="D32" s="205"/>
      <c r="E32" s="205"/>
      <c r="F32" s="209"/>
      <c r="G32" s="205"/>
      <c r="H32" s="205"/>
      <c r="I32" s="205"/>
      <c r="J32" s="205"/>
    </row>
    <row r="33" spans="1:10">
      <c r="A33" s="273" t="s">
        <v>352</v>
      </c>
      <c r="B33" s="273"/>
      <c r="C33" s="179" t="s">
        <v>11</v>
      </c>
      <c r="D33" s="204">
        <v>18</v>
      </c>
      <c r="E33" s="179" t="s">
        <v>10</v>
      </c>
      <c r="F33" s="205">
        <v>17</v>
      </c>
      <c r="G33" s="205"/>
      <c r="H33" s="205"/>
      <c r="I33" s="205"/>
      <c r="J33" s="205"/>
    </row>
    <row r="34" spans="1:10">
      <c r="A34" s="205"/>
      <c r="B34" s="205"/>
      <c r="C34" s="211" t="s">
        <v>39</v>
      </c>
      <c r="D34" s="212">
        <v>25</v>
      </c>
      <c r="E34" s="179" t="s">
        <v>38</v>
      </c>
      <c r="F34" s="210"/>
      <c r="G34" s="205"/>
      <c r="H34" s="205"/>
      <c r="I34" s="205"/>
      <c r="J34" s="205"/>
    </row>
    <row r="35" spans="1:10">
      <c r="A35" s="205"/>
      <c r="B35" s="205"/>
      <c r="C35" s="211" t="s">
        <v>22</v>
      </c>
      <c r="D35" s="212">
        <v>28</v>
      </c>
      <c r="E35" s="179" t="s">
        <v>23</v>
      </c>
      <c r="F35" s="204">
        <v>27</v>
      </c>
      <c r="G35" s="205"/>
      <c r="H35" s="205"/>
      <c r="I35" s="205"/>
      <c r="J35" s="205"/>
    </row>
    <row r="36" spans="1:10">
      <c r="A36" s="205"/>
      <c r="B36" s="205"/>
      <c r="C36" s="211" t="s">
        <v>47</v>
      </c>
      <c r="D36" s="213">
        <v>22</v>
      </c>
      <c r="E36" s="179" t="s">
        <v>45</v>
      </c>
      <c r="F36" s="204">
        <v>25</v>
      </c>
      <c r="G36" s="205"/>
      <c r="H36" s="205"/>
      <c r="I36" s="205"/>
      <c r="J36" s="205"/>
    </row>
    <row r="37" spans="1:10">
      <c r="A37" s="214"/>
      <c r="B37" s="214"/>
      <c r="C37" s="215" t="s">
        <v>385</v>
      </c>
      <c r="D37" s="216"/>
      <c r="E37" s="215"/>
      <c r="F37" s="204"/>
      <c r="G37" s="214"/>
      <c r="H37" s="214"/>
      <c r="I37" s="214"/>
      <c r="J37" s="214"/>
    </row>
    <row r="38" spans="1:10">
      <c r="F38" s="215"/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activeCell="G3" sqref="G3:G30"/>
    </sheetView>
  </sheetViews>
  <sheetFormatPr defaultRowHeight="14.5"/>
  <cols>
    <col min="1" max="1" width="18.1796875" customWidth="1"/>
  </cols>
  <sheetData>
    <row r="1" spans="1:9" ht="38.25" customHeight="1">
      <c r="A1" s="268" t="s">
        <v>406</v>
      </c>
      <c r="B1" s="268"/>
      <c r="C1" s="268"/>
      <c r="D1" s="268"/>
      <c r="E1" s="268"/>
      <c r="F1" s="268"/>
      <c r="G1" s="268"/>
      <c r="H1" s="268"/>
      <c r="I1" s="268"/>
    </row>
    <row r="2" spans="1:9" ht="46">
      <c r="A2" s="190" t="s">
        <v>1</v>
      </c>
      <c r="B2" s="190" t="s">
        <v>3</v>
      </c>
      <c r="C2" s="190" t="s">
        <v>407</v>
      </c>
      <c r="D2" s="190" t="s">
        <v>2</v>
      </c>
      <c r="E2" s="190" t="s">
        <v>5</v>
      </c>
      <c r="F2" s="190" t="s">
        <v>6</v>
      </c>
      <c r="G2" s="190" t="s">
        <v>51</v>
      </c>
      <c r="H2" s="190" t="s">
        <v>5</v>
      </c>
      <c r="I2" s="190" t="s">
        <v>6</v>
      </c>
    </row>
    <row r="3" spans="1:9">
      <c r="A3" s="191" t="s">
        <v>323</v>
      </c>
      <c r="B3" s="192">
        <v>8</v>
      </c>
      <c r="C3" s="192">
        <v>13</v>
      </c>
      <c r="D3" s="192">
        <v>15</v>
      </c>
      <c r="E3" s="192">
        <v>25</v>
      </c>
      <c r="F3" s="192">
        <v>17</v>
      </c>
      <c r="G3" s="193">
        <v>78</v>
      </c>
      <c r="H3" s="194" t="s">
        <v>22</v>
      </c>
      <c r="I3" s="194" t="s">
        <v>23</v>
      </c>
    </row>
    <row r="4" spans="1:9" ht="23">
      <c r="A4" s="191" t="s">
        <v>324</v>
      </c>
      <c r="B4" s="192">
        <v>6</v>
      </c>
      <c r="C4" s="192">
        <v>13</v>
      </c>
      <c r="D4" s="192">
        <v>12</v>
      </c>
      <c r="E4" s="192">
        <v>32</v>
      </c>
      <c r="F4" s="192">
        <v>26</v>
      </c>
      <c r="G4" s="193">
        <v>89</v>
      </c>
      <c r="H4" s="194" t="s">
        <v>89</v>
      </c>
      <c r="I4" s="194" t="s">
        <v>39</v>
      </c>
    </row>
    <row r="5" spans="1:9">
      <c r="A5" s="191" t="s">
        <v>325</v>
      </c>
      <c r="B5" s="192">
        <v>12</v>
      </c>
      <c r="C5" s="192">
        <v>13</v>
      </c>
      <c r="D5" s="192">
        <v>16</v>
      </c>
      <c r="E5" s="192">
        <v>27</v>
      </c>
      <c r="F5" s="192">
        <v>18</v>
      </c>
      <c r="G5" s="193">
        <v>86</v>
      </c>
      <c r="H5" s="194" t="s">
        <v>22</v>
      </c>
      <c r="I5" s="194" t="s">
        <v>23</v>
      </c>
    </row>
    <row r="6" spans="1:9">
      <c r="A6" s="191" t="s">
        <v>326</v>
      </c>
      <c r="B6" s="192">
        <v>3</v>
      </c>
      <c r="C6" s="192">
        <v>13</v>
      </c>
      <c r="D6" s="192">
        <v>17</v>
      </c>
      <c r="E6" s="192">
        <v>20</v>
      </c>
      <c r="F6" s="192">
        <v>17</v>
      </c>
      <c r="G6" s="193">
        <v>70</v>
      </c>
      <c r="H6" s="194" t="s">
        <v>22</v>
      </c>
      <c r="I6" s="194" t="s">
        <v>23</v>
      </c>
    </row>
    <row r="7" spans="1:9" ht="23">
      <c r="A7" s="145" t="s">
        <v>327</v>
      </c>
      <c r="B7" s="192">
        <v>10</v>
      </c>
      <c r="C7" s="192">
        <v>13</v>
      </c>
      <c r="D7" s="192">
        <v>14</v>
      </c>
      <c r="E7" s="192">
        <v>20</v>
      </c>
      <c r="F7" s="192">
        <v>27</v>
      </c>
      <c r="G7" s="193">
        <v>84</v>
      </c>
      <c r="H7" s="194" t="s">
        <v>10</v>
      </c>
      <c r="I7" s="194" t="s">
        <v>11</v>
      </c>
    </row>
    <row r="8" spans="1:9" ht="23">
      <c r="A8" s="191" t="s">
        <v>328</v>
      </c>
      <c r="B8" s="192">
        <v>15</v>
      </c>
      <c r="C8" s="192">
        <v>13</v>
      </c>
      <c r="D8" s="192">
        <v>15</v>
      </c>
      <c r="E8" s="192">
        <v>43</v>
      </c>
      <c r="F8" s="192">
        <v>24</v>
      </c>
      <c r="G8" s="193">
        <v>110</v>
      </c>
      <c r="H8" s="194" t="s">
        <v>11</v>
      </c>
      <c r="I8" s="194" t="s">
        <v>400</v>
      </c>
    </row>
    <row r="9" spans="1:9" ht="23">
      <c r="A9" s="191" t="s">
        <v>329</v>
      </c>
      <c r="B9" s="192">
        <v>9</v>
      </c>
      <c r="C9" s="192">
        <v>13</v>
      </c>
      <c r="D9" s="192">
        <v>13</v>
      </c>
      <c r="E9" s="192">
        <v>12</v>
      </c>
      <c r="F9" s="192">
        <v>21</v>
      </c>
      <c r="G9" s="193">
        <v>68</v>
      </c>
      <c r="H9" s="194" t="s">
        <v>11</v>
      </c>
      <c r="I9" s="194" t="s">
        <v>400</v>
      </c>
    </row>
    <row r="10" spans="1:9">
      <c r="A10" s="191" t="s">
        <v>330</v>
      </c>
      <c r="B10" s="192">
        <v>10</v>
      </c>
      <c r="C10" s="192">
        <v>12</v>
      </c>
      <c r="D10" s="192">
        <v>16</v>
      </c>
      <c r="E10" s="192">
        <v>16</v>
      </c>
      <c r="F10" s="192">
        <v>26</v>
      </c>
      <c r="G10" s="193">
        <v>80</v>
      </c>
      <c r="H10" s="194" t="s">
        <v>39</v>
      </c>
      <c r="I10" s="194" t="s">
        <v>45</v>
      </c>
    </row>
    <row r="11" spans="1:9">
      <c r="A11" s="191" t="s">
        <v>331</v>
      </c>
      <c r="B11" s="192">
        <v>10</v>
      </c>
      <c r="C11" s="192">
        <v>12</v>
      </c>
      <c r="D11" s="192">
        <v>17</v>
      </c>
      <c r="E11" s="192">
        <v>31</v>
      </c>
      <c r="F11" s="192">
        <v>36</v>
      </c>
      <c r="G11" s="193">
        <v>106</v>
      </c>
      <c r="H11" s="194" t="s">
        <v>22</v>
      </c>
      <c r="I11" s="194" t="s">
        <v>23</v>
      </c>
    </row>
    <row r="12" spans="1:9">
      <c r="A12" s="145" t="s">
        <v>208</v>
      </c>
      <c r="B12" s="192">
        <v>11</v>
      </c>
      <c r="C12" s="192">
        <v>14</v>
      </c>
      <c r="D12" s="192">
        <v>14</v>
      </c>
      <c r="E12" s="192">
        <v>28</v>
      </c>
      <c r="F12" s="192">
        <v>35</v>
      </c>
      <c r="G12" s="193">
        <v>102</v>
      </c>
      <c r="H12" s="194" t="s">
        <v>39</v>
      </c>
      <c r="I12" s="194" t="s">
        <v>38</v>
      </c>
    </row>
    <row r="13" spans="1:9">
      <c r="A13" s="191" t="s">
        <v>332</v>
      </c>
      <c r="B13" s="192">
        <v>15</v>
      </c>
      <c r="C13" s="192">
        <v>14</v>
      </c>
      <c r="D13" s="192">
        <v>19</v>
      </c>
      <c r="E13" s="192">
        <v>43</v>
      </c>
      <c r="F13" s="192">
        <v>42</v>
      </c>
      <c r="G13" s="193">
        <v>133</v>
      </c>
      <c r="H13" s="194" t="s">
        <v>22</v>
      </c>
      <c r="I13" s="194" t="s">
        <v>23</v>
      </c>
    </row>
    <row r="14" spans="1:9">
      <c r="A14" s="191" t="s">
        <v>333</v>
      </c>
      <c r="B14" s="192">
        <v>6</v>
      </c>
      <c r="C14" s="192">
        <v>15</v>
      </c>
      <c r="D14" s="192">
        <v>15</v>
      </c>
      <c r="E14" s="192">
        <v>13</v>
      </c>
      <c r="F14" s="192">
        <v>21</v>
      </c>
      <c r="G14" s="193">
        <v>70</v>
      </c>
      <c r="H14" s="194" t="s">
        <v>39</v>
      </c>
      <c r="I14" s="194" t="s">
        <v>45</v>
      </c>
    </row>
    <row r="15" spans="1:9">
      <c r="A15" s="191" t="s">
        <v>334</v>
      </c>
      <c r="B15" s="192">
        <v>7</v>
      </c>
      <c r="C15" s="192">
        <v>8</v>
      </c>
      <c r="D15" s="192">
        <v>17</v>
      </c>
      <c r="E15" s="192">
        <v>30</v>
      </c>
      <c r="F15" s="192">
        <v>19</v>
      </c>
      <c r="G15" s="193">
        <v>81</v>
      </c>
      <c r="H15" s="194" t="s">
        <v>22</v>
      </c>
      <c r="I15" s="194" t="s">
        <v>23</v>
      </c>
    </row>
    <row r="16" spans="1:9">
      <c r="A16" s="191" t="s">
        <v>335</v>
      </c>
      <c r="B16" s="192"/>
      <c r="C16" s="192"/>
      <c r="D16" s="192"/>
      <c r="E16" s="192"/>
      <c r="F16" s="192"/>
      <c r="G16" s="193"/>
      <c r="H16" s="194" t="s">
        <v>356</v>
      </c>
      <c r="I16" s="194" t="s">
        <v>357</v>
      </c>
    </row>
    <row r="17" spans="1:9" ht="23">
      <c r="A17" s="145" t="s">
        <v>336</v>
      </c>
      <c r="B17" s="192">
        <v>15</v>
      </c>
      <c r="C17" s="192">
        <v>15</v>
      </c>
      <c r="D17" s="192">
        <v>16</v>
      </c>
      <c r="E17" s="192">
        <v>39</v>
      </c>
      <c r="F17" s="192">
        <v>28</v>
      </c>
      <c r="G17" s="193">
        <v>113</v>
      </c>
      <c r="H17" s="194" t="s">
        <v>89</v>
      </c>
      <c r="I17" s="194" t="s">
        <v>39</v>
      </c>
    </row>
    <row r="18" spans="1:9" ht="23">
      <c r="A18" s="191" t="s">
        <v>337</v>
      </c>
      <c r="B18" s="192">
        <v>8</v>
      </c>
      <c r="C18" s="192">
        <v>14</v>
      </c>
      <c r="D18" s="192">
        <v>19</v>
      </c>
      <c r="E18" s="192">
        <v>34</v>
      </c>
      <c r="F18" s="192">
        <v>32</v>
      </c>
      <c r="G18" s="193">
        <v>107</v>
      </c>
      <c r="H18" s="194" t="s">
        <v>89</v>
      </c>
      <c r="I18" s="194" t="s">
        <v>39</v>
      </c>
    </row>
    <row r="19" spans="1:9">
      <c r="A19" s="191" t="s">
        <v>338</v>
      </c>
      <c r="B19" s="192">
        <v>10</v>
      </c>
      <c r="C19" s="192">
        <v>12</v>
      </c>
      <c r="D19" s="192">
        <v>14</v>
      </c>
      <c r="E19" s="192">
        <v>29</v>
      </c>
      <c r="F19" s="192">
        <v>33</v>
      </c>
      <c r="G19" s="193">
        <v>98</v>
      </c>
      <c r="H19" s="194" t="s">
        <v>22</v>
      </c>
      <c r="I19" s="194" t="s">
        <v>23</v>
      </c>
    </row>
    <row r="20" spans="1:9">
      <c r="A20" s="191" t="s">
        <v>339</v>
      </c>
      <c r="B20" s="192"/>
      <c r="C20" s="192"/>
      <c r="D20" s="192"/>
      <c r="E20" s="192"/>
      <c r="F20" s="192"/>
      <c r="G20" s="193"/>
      <c r="H20" s="194" t="s">
        <v>39</v>
      </c>
      <c r="I20" s="194" t="s">
        <v>38</v>
      </c>
    </row>
    <row r="21" spans="1:9">
      <c r="A21" s="191" t="s">
        <v>340</v>
      </c>
      <c r="B21" s="192">
        <v>12</v>
      </c>
      <c r="C21" s="192">
        <v>12</v>
      </c>
      <c r="D21" s="192">
        <v>15</v>
      </c>
      <c r="E21" s="192">
        <v>39</v>
      </c>
      <c r="F21" s="192">
        <v>35</v>
      </c>
      <c r="G21" s="193">
        <v>113</v>
      </c>
      <c r="H21" s="194" t="s">
        <v>22</v>
      </c>
      <c r="I21" s="194" t="s">
        <v>23</v>
      </c>
    </row>
    <row r="22" spans="1:9">
      <c r="A22" s="195" t="s">
        <v>341</v>
      </c>
      <c r="B22" s="196">
        <v>12</v>
      </c>
      <c r="C22" s="196">
        <v>15</v>
      </c>
      <c r="D22" s="196">
        <v>18</v>
      </c>
      <c r="E22" s="196">
        <v>27</v>
      </c>
      <c r="F22" s="196">
        <v>20</v>
      </c>
      <c r="G22" s="197">
        <v>92</v>
      </c>
      <c r="H22" s="198" t="s">
        <v>356</v>
      </c>
      <c r="I22" s="198" t="s">
        <v>357</v>
      </c>
    </row>
    <row r="23" spans="1:9">
      <c r="A23" s="191" t="s">
        <v>342</v>
      </c>
      <c r="B23" s="192"/>
      <c r="C23" s="192"/>
      <c r="D23" s="192"/>
      <c r="E23" s="192"/>
      <c r="F23" s="192"/>
      <c r="G23" s="193"/>
      <c r="H23" s="194" t="s">
        <v>45</v>
      </c>
      <c r="I23" s="194" t="s">
        <v>39</v>
      </c>
    </row>
    <row r="24" spans="1:9" ht="23">
      <c r="A24" s="191" t="s">
        <v>343</v>
      </c>
      <c r="B24" s="192">
        <v>12</v>
      </c>
      <c r="C24" s="192">
        <v>15</v>
      </c>
      <c r="D24" s="192">
        <v>15</v>
      </c>
      <c r="E24" s="192">
        <v>37</v>
      </c>
      <c r="F24" s="192">
        <v>35</v>
      </c>
      <c r="G24" s="193">
        <v>114</v>
      </c>
      <c r="H24" s="194" t="s">
        <v>89</v>
      </c>
      <c r="I24" s="194" t="s">
        <v>39</v>
      </c>
    </row>
    <row r="25" spans="1:9" ht="23">
      <c r="A25" s="191" t="s">
        <v>344</v>
      </c>
      <c r="B25" s="192">
        <v>13</v>
      </c>
      <c r="C25" s="192">
        <v>8</v>
      </c>
      <c r="D25" s="192">
        <v>14</v>
      </c>
      <c r="E25" s="192">
        <v>21</v>
      </c>
      <c r="F25" s="192">
        <v>26</v>
      </c>
      <c r="G25" s="193">
        <v>82</v>
      </c>
      <c r="H25" s="194" t="s">
        <v>11</v>
      </c>
      <c r="I25" s="194" t="s">
        <v>400</v>
      </c>
    </row>
    <row r="26" spans="1:9">
      <c r="A26" s="191" t="s">
        <v>345</v>
      </c>
      <c r="B26" s="192">
        <v>12</v>
      </c>
      <c r="C26" s="192">
        <v>13</v>
      </c>
      <c r="D26" s="192">
        <v>18</v>
      </c>
      <c r="E26" s="192">
        <v>25</v>
      </c>
      <c r="F26" s="192">
        <v>37</v>
      </c>
      <c r="G26" s="193">
        <v>105</v>
      </c>
      <c r="H26" s="194" t="s">
        <v>22</v>
      </c>
      <c r="I26" s="194" t="s">
        <v>23</v>
      </c>
    </row>
    <row r="27" spans="1:9">
      <c r="A27" s="145" t="s">
        <v>346</v>
      </c>
      <c r="B27" s="192">
        <v>3</v>
      </c>
      <c r="C27" s="192">
        <v>10</v>
      </c>
      <c r="D27" s="192">
        <v>15</v>
      </c>
      <c r="E27" s="192">
        <v>25</v>
      </c>
      <c r="F27" s="192">
        <v>24</v>
      </c>
      <c r="G27" s="193">
        <v>77</v>
      </c>
      <c r="H27" s="194" t="s">
        <v>22</v>
      </c>
      <c r="I27" s="194" t="s">
        <v>23</v>
      </c>
    </row>
    <row r="28" spans="1:9">
      <c r="A28" s="191" t="s">
        <v>347</v>
      </c>
      <c r="B28" s="192">
        <v>2</v>
      </c>
      <c r="C28" s="192">
        <v>13</v>
      </c>
      <c r="D28" s="192">
        <v>11</v>
      </c>
      <c r="E28" s="192">
        <v>39</v>
      </c>
      <c r="F28" s="192">
        <v>35</v>
      </c>
      <c r="G28" s="193">
        <v>100</v>
      </c>
      <c r="H28" s="194" t="s">
        <v>39</v>
      </c>
      <c r="I28" s="194" t="s">
        <v>38</v>
      </c>
    </row>
    <row r="29" spans="1:9">
      <c r="A29" s="191" t="s">
        <v>348</v>
      </c>
      <c r="B29" s="218">
        <v>6</v>
      </c>
      <c r="C29" s="218">
        <v>11</v>
      </c>
      <c r="D29" s="218">
        <v>19</v>
      </c>
      <c r="E29" s="218">
        <v>21</v>
      </c>
      <c r="F29" s="218">
        <v>12</v>
      </c>
      <c r="G29" s="104">
        <v>69</v>
      </c>
      <c r="H29" s="199" t="s">
        <v>22</v>
      </c>
      <c r="I29" s="199" t="s">
        <v>23</v>
      </c>
    </row>
    <row r="30" spans="1:9">
      <c r="A30" s="200" t="s">
        <v>96</v>
      </c>
      <c r="B30" s="104">
        <v>9.5</v>
      </c>
      <c r="C30" s="104">
        <v>12.6</v>
      </c>
      <c r="D30" s="104">
        <v>15.5</v>
      </c>
      <c r="E30" s="104"/>
      <c r="F30" s="104"/>
      <c r="G30" s="104">
        <v>93</v>
      </c>
      <c r="H30" s="201"/>
      <c r="I30" s="201"/>
    </row>
    <row r="31" spans="1:9" ht="23">
      <c r="A31" s="202" t="s">
        <v>227</v>
      </c>
      <c r="B31" s="203" t="s">
        <v>36</v>
      </c>
      <c r="C31" s="204">
        <v>27</v>
      </c>
      <c r="D31" s="203" t="s">
        <v>45</v>
      </c>
      <c r="E31" s="204">
        <v>24</v>
      </c>
      <c r="F31" s="201"/>
      <c r="G31" s="201"/>
      <c r="H31" s="201"/>
      <c r="I31" s="201"/>
    </row>
    <row r="32" spans="1:9" ht="23">
      <c r="A32" s="202" t="s">
        <v>228</v>
      </c>
      <c r="B32" s="203" t="s">
        <v>87</v>
      </c>
      <c r="C32" s="204">
        <v>27</v>
      </c>
      <c r="D32" s="203" t="s">
        <v>193</v>
      </c>
      <c r="E32" s="204">
        <v>20</v>
      </c>
      <c r="F32" s="201"/>
      <c r="G32" s="201"/>
      <c r="H32" s="201"/>
      <c r="I32" s="201"/>
    </row>
    <row r="33" spans="1:9">
      <c r="A33" s="201"/>
      <c r="B33" s="203" t="s">
        <v>11</v>
      </c>
      <c r="C33" s="204">
        <v>26</v>
      </c>
      <c r="D33" s="203" t="s">
        <v>10</v>
      </c>
      <c r="E33" s="204">
        <v>20</v>
      </c>
      <c r="F33" s="201"/>
      <c r="G33" s="201"/>
      <c r="H33" s="201"/>
      <c r="I33" s="201"/>
    </row>
    <row r="34" spans="1:9">
      <c r="A34" s="201"/>
      <c r="B34" s="203" t="s">
        <v>38</v>
      </c>
      <c r="C34" s="204">
        <v>36</v>
      </c>
      <c r="D34" s="203" t="s">
        <v>47</v>
      </c>
      <c r="E34" s="204"/>
      <c r="F34" s="201"/>
      <c r="G34" s="201"/>
      <c r="H34" s="201"/>
      <c r="I34" s="201"/>
    </row>
    <row r="35" spans="1:9">
      <c r="A35" s="201"/>
      <c r="B35" s="203" t="s">
        <v>22</v>
      </c>
      <c r="C35" s="204">
        <v>27</v>
      </c>
      <c r="D35" s="203" t="s">
        <v>23</v>
      </c>
      <c r="E35" s="204">
        <v>32</v>
      </c>
      <c r="F35" s="201"/>
      <c r="G35" s="201"/>
      <c r="H35" s="201"/>
      <c r="I35" s="201"/>
    </row>
  </sheetData>
  <mergeCells count="1">
    <mergeCell ref="A1:I1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activeCell="E2" sqref="E2:E30"/>
    </sheetView>
  </sheetViews>
  <sheetFormatPr defaultRowHeight="14.5"/>
  <cols>
    <col min="1" max="1" width="19" customWidth="1"/>
  </cols>
  <sheetData>
    <row r="1" spans="1:9">
      <c r="A1" s="268" t="s">
        <v>406</v>
      </c>
      <c r="B1" s="268"/>
      <c r="C1" s="268"/>
      <c r="D1" s="268"/>
      <c r="E1" s="268"/>
      <c r="F1" s="268"/>
      <c r="G1" s="268"/>
      <c r="H1" s="268"/>
      <c r="I1" s="268"/>
    </row>
    <row r="2" spans="1:9" ht="23">
      <c r="A2" s="190" t="s">
        <v>1</v>
      </c>
      <c r="B2" s="222">
        <v>44945</v>
      </c>
      <c r="C2" s="222">
        <v>44968</v>
      </c>
      <c r="D2" s="222">
        <v>44973</v>
      </c>
      <c r="E2" s="224" t="s">
        <v>51</v>
      </c>
      <c r="F2" s="190" t="s">
        <v>5</v>
      </c>
      <c r="G2" s="190" t="s">
        <v>6</v>
      </c>
    </row>
    <row r="3" spans="1:9">
      <c r="A3" s="191" t="s">
        <v>323</v>
      </c>
      <c r="B3" s="193">
        <v>68</v>
      </c>
      <c r="C3" s="193">
        <v>63</v>
      </c>
      <c r="D3" s="193">
        <v>78</v>
      </c>
      <c r="E3" s="225">
        <v>70</v>
      </c>
      <c r="F3" s="194" t="s">
        <v>22</v>
      </c>
      <c r="G3" s="194" t="s">
        <v>23</v>
      </c>
    </row>
    <row r="4" spans="1:9" ht="23">
      <c r="A4" s="191" t="s">
        <v>324</v>
      </c>
      <c r="B4" s="193">
        <v>90</v>
      </c>
      <c r="C4" s="193">
        <v>77</v>
      </c>
      <c r="D4" s="193">
        <v>89</v>
      </c>
      <c r="E4" s="225">
        <v>85</v>
      </c>
      <c r="F4" s="194" t="s">
        <v>89</v>
      </c>
      <c r="G4" s="194" t="s">
        <v>39</v>
      </c>
    </row>
    <row r="5" spans="1:9">
      <c r="A5" s="191" t="s">
        <v>325</v>
      </c>
      <c r="B5" s="193">
        <v>75</v>
      </c>
      <c r="C5" s="193">
        <v>79</v>
      </c>
      <c r="D5" s="193">
        <v>86</v>
      </c>
      <c r="E5" s="225">
        <v>80</v>
      </c>
      <c r="F5" s="194" t="s">
        <v>22</v>
      </c>
      <c r="G5" s="194" t="s">
        <v>23</v>
      </c>
    </row>
    <row r="6" spans="1:9">
      <c r="A6" s="191" t="s">
        <v>326</v>
      </c>
      <c r="B6" s="193">
        <v>67</v>
      </c>
      <c r="C6" s="193">
        <v>78</v>
      </c>
      <c r="D6" s="193">
        <v>70</v>
      </c>
      <c r="E6" s="225">
        <v>71</v>
      </c>
      <c r="F6" s="194" t="s">
        <v>22</v>
      </c>
      <c r="G6" s="194" t="s">
        <v>23</v>
      </c>
    </row>
    <row r="7" spans="1:9" ht="23">
      <c r="A7" s="145" t="s">
        <v>327</v>
      </c>
      <c r="B7" s="193">
        <v>96</v>
      </c>
      <c r="C7" s="193">
        <v>89</v>
      </c>
      <c r="D7" s="193">
        <v>84</v>
      </c>
      <c r="E7" s="225">
        <v>89</v>
      </c>
      <c r="F7" s="194" t="s">
        <v>10</v>
      </c>
      <c r="G7" s="194" t="s">
        <v>11</v>
      </c>
    </row>
    <row r="8" spans="1:9" ht="23">
      <c r="A8" s="191" t="s">
        <v>328</v>
      </c>
      <c r="B8" s="193">
        <v>118</v>
      </c>
      <c r="C8" s="193">
        <v>92</v>
      </c>
      <c r="D8" s="193">
        <v>110</v>
      </c>
      <c r="E8" s="225">
        <v>106</v>
      </c>
      <c r="F8" s="194" t="s">
        <v>11</v>
      </c>
      <c r="G8" s="194" t="s">
        <v>400</v>
      </c>
    </row>
    <row r="9" spans="1:9" ht="23">
      <c r="A9" s="191" t="s">
        <v>329</v>
      </c>
      <c r="B9" s="193">
        <v>82</v>
      </c>
      <c r="C9" s="193">
        <v>75</v>
      </c>
      <c r="D9" s="193">
        <v>68</v>
      </c>
      <c r="E9" s="225">
        <v>75</v>
      </c>
      <c r="F9" s="194" t="s">
        <v>11</v>
      </c>
      <c r="G9" s="194" t="s">
        <v>400</v>
      </c>
    </row>
    <row r="10" spans="1:9">
      <c r="A10" s="191" t="s">
        <v>330</v>
      </c>
      <c r="B10" s="193">
        <v>91</v>
      </c>
      <c r="C10" s="193">
        <v>64</v>
      </c>
      <c r="D10" s="193">
        <v>80</v>
      </c>
      <c r="E10" s="225">
        <v>79</v>
      </c>
      <c r="F10" s="194" t="s">
        <v>39</v>
      </c>
      <c r="G10" s="194" t="s">
        <v>45</v>
      </c>
    </row>
    <row r="11" spans="1:9">
      <c r="A11" s="191" t="s">
        <v>331</v>
      </c>
      <c r="B11" s="193">
        <v>113</v>
      </c>
      <c r="C11" s="193">
        <v>107</v>
      </c>
      <c r="D11" s="193">
        <v>106</v>
      </c>
      <c r="E11" s="225">
        <v>108</v>
      </c>
      <c r="F11" s="194" t="s">
        <v>22</v>
      </c>
      <c r="G11" s="194" t="s">
        <v>23</v>
      </c>
    </row>
    <row r="12" spans="1:9">
      <c r="A12" s="145" t="s">
        <v>208</v>
      </c>
      <c r="B12" s="193">
        <v>98</v>
      </c>
      <c r="C12" s="193">
        <v>92</v>
      </c>
      <c r="D12" s="193">
        <v>102</v>
      </c>
      <c r="E12" s="225">
        <v>97</v>
      </c>
      <c r="F12" s="194" t="s">
        <v>39</v>
      </c>
      <c r="G12" s="194" t="s">
        <v>38</v>
      </c>
    </row>
    <row r="13" spans="1:9">
      <c r="A13" s="191" t="s">
        <v>332</v>
      </c>
      <c r="B13" s="193">
        <v>118</v>
      </c>
      <c r="C13" s="193">
        <v>103</v>
      </c>
      <c r="D13" s="193">
        <v>133</v>
      </c>
      <c r="E13" s="225">
        <v>118</v>
      </c>
      <c r="F13" s="194" t="s">
        <v>22</v>
      </c>
      <c r="G13" s="194" t="s">
        <v>23</v>
      </c>
    </row>
    <row r="14" spans="1:9">
      <c r="A14" s="191" t="s">
        <v>333</v>
      </c>
      <c r="B14" s="193"/>
      <c r="C14" s="193">
        <v>108</v>
      </c>
      <c r="D14" s="193">
        <v>70</v>
      </c>
      <c r="E14" s="225">
        <v>89</v>
      </c>
      <c r="F14" s="194" t="s">
        <v>39</v>
      </c>
      <c r="G14" s="194" t="s">
        <v>45</v>
      </c>
    </row>
    <row r="15" spans="1:9">
      <c r="A15" s="191" t="s">
        <v>334</v>
      </c>
      <c r="B15" s="193">
        <v>76</v>
      </c>
      <c r="C15" s="193">
        <v>77</v>
      </c>
      <c r="D15" s="193">
        <v>81</v>
      </c>
      <c r="E15" s="225">
        <v>78</v>
      </c>
      <c r="F15" s="194" t="s">
        <v>22</v>
      </c>
      <c r="G15" s="194" t="s">
        <v>23</v>
      </c>
    </row>
    <row r="16" spans="1:9">
      <c r="A16" s="191" t="s">
        <v>335</v>
      </c>
      <c r="B16" s="193">
        <v>73</v>
      </c>
      <c r="C16" s="193">
        <v>99</v>
      </c>
      <c r="D16" s="193"/>
      <c r="E16" s="225">
        <v>86</v>
      </c>
      <c r="F16" s="194" t="s">
        <v>356</v>
      </c>
      <c r="G16" s="194" t="s">
        <v>357</v>
      </c>
    </row>
    <row r="17" spans="1:7" ht="23">
      <c r="A17" s="145" t="s">
        <v>336</v>
      </c>
      <c r="B17" s="193">
        <v>113</v>
      </c>
      <c r="C17" s="193">
        <v>99</v>
      </c>
      <c r="D17" s="193">
        <v>113</v>
      </c>
      <c r="E17" s="225">
        <v>108</v>
      </c>
      <c r="F17" s="194" t="s">
        <v>89</v>
      </c>
      <c r="G17" s="194" t="s">
        <v>39</v>
      </c>
    </row>
    <row r="18" spans="1:7" ht="23">
      <c r="A18" s="191" t="s">
        <v>337</v>
      </c>
      <c r="B18" s="193">
        <v>84</v>
      </c>
      <c r="C18" s="193">
        <v>60</v>
      </c>
      <c r="D18" s="193">
        <v>107</v>
      </c>
      <c r="E18" s="225">
        <v>84</v>
      </c>
      <c r="F18" s="194" t="s">
        <v>89</v>
      </c>
      <c r="G18" s="194" t="s">
        <v>39</v>
      </c>
    </row>
    <row r="19" spans="1:7">
      <c r="A19" s="191" t="s">
        <v>338</v>
      </c>
      <c r="B19" s="193">
        <v>101</v>
      </c>
      <c r="C19" s="193">
        <v>91</v>
      </c>
      <c r="D19" s="193">
        <v>98</v>
      </c>
      <c r="E19" s="225"/>
      <c r="F19" s="194" t="s">
        <v>22</v>
      </c>
      <c r="G19" s="194" t="s">
        <v>23</v>
      </c>
    </row>
    <row r="20" spans="1:7">
      <c r="A20" s="191" t="s">
        <v>339</v>
      </c>
      <c r="B20" s="193">
        <v>100</v>
      </c>
      <c r="C20" s="193"/>
      <c r="D20" s="193"/>
      <c r="E20" s="225">
        <v>100</v>
      </c>
      <c r="F20" s="194" t="s">
        <v>39</v>
      </c>
      <c r="G20" s="194" t="s">
        <v>38</v>
      </c>
    </row>
    <row r="21" spans="1:7">
      <c r="A21" s="191" t="s">
        <v>340</v>
      </c>
      <c r="B21" s="193">
        <v>110</v>
      </c>
      <c r="C21" s="193"/>
      <c r="D21" s="193">
        <v>113</v>
      </c>
      <c r="E21" s="225">
        <v>111</v>
      </c>
      <c r="F21" s="194" t="s">
        <v>22</v>
      </c>
      <c r="G21" s="194" t="s">
        <v>23</v>
      </c>
    </row>
    <row r="22" spans="1:7">
      <c r="A22" s="195" t="s">
        <v>341</v>
      </c>
      <c r="B22" s="197">
        <v>96</v>
      </c>
      <c r="C22" s="197">
        <v>88</v>
      </c>
      <c r="D22" s="197">
        <v>92</v>
      </c>
      <c r="E22" s="225">
        <v>92</v>
      </c>
      <c r="F22" s="198" t="s">
        <v>356</v>
      </c>
      <c r="G22" s="198" t="s">
        <v>357</v>
      </c>
    </row>
    <row r="23" spans="1:7">
      <c r="A23" s="191" t="s">
        <v>342</v>
      </c>
      <c r="B23" s="193">
        <v>125</v>
      </c>
      <c r="C23" s="193"/>
      <c r="D23" s="193"/>
      <c r="E23" s="225">
        <v>125</v>
      </c>
      <c r="F23" s="194" t="s">
        <v>45</v>
      </c>
      <c r="G23" s="194" t="s">
        <v>39</v>
      </c>
    </row>
    <row r="24" spans="1:7" ht="23">
      <c r="A24" s="191" t="s">
        <v>343</v>
      </c>
      <c r="B24" s="193">
        <v>102</v>
      </c>
      <c r="C24" s="193">
        <v>85</v>
      </c>
      <c r="D24" s="193">
        <v>114</v>
      </c>
      <c r="E24" s="225">
        <v>100</v>
      </c>
      <c r="F24" s="194" t="s">
        <v>89</v>
      </c>
      <c r="G24" s="194" t="s">
        <v>39</v>
      </c>
    </row>
    <row r="25" spans="1:7" ht="23">
      <c r="A25" s="191" t="s">
        <v>344</v>
      </c>
      <c r="B25" s="193">
        <v>83</v>
      </c>
      <c r="C25" s="193">
        <v>83</v>
      </c>
      <c r="D25" s="193">
        <v>82</v>
      </c>
      <c r="E25" s="225">
        <v>82</v>
      </c>
      <c r="F25" s="194" t="s">
        <v>11</v>
      </c>
      <c r="G25" s="194" t="s">
        <v>400</v>
      </c>
    </row>
    <row r="26" spans="1:7">
      <c r="A26" s="191" t="s">
        <v>345</v>
      </c>
      <c r="B26" s="193">
        <v>127</v>
      </c>
      <c r="C26" s="193">
        <v>101</v>
      </c>
      <c r="D26" s="193">
        <v>105</v>
      </c>
      <c r="E26" s="225">
        <v>111</v>
      </c>
      <c r="F26" s="194" t="s">
        <v>22</v>
      </c>
      <c r="G26" s="194" t="s">
        <v>23</v>
      </c>
    </row>
    <row r="27" spans="1:7">
      <c r="A27" s="145" t="s">
        <v>346</v>
      </c>
      <c r="B27" s="193">
        <v>64</v>
      </c>
      <c r="C27" s="193"/>
      <c r="D27" s="193">
        <v>77</v>
      </c>
      <c r="E27" s="225">
        <v>70</v>
      </c>
      <c r="F27" s="194" t="s">
        <v>22</v>
      </c>
      <c r="G27" s="194" t="s">
        <v>23</v>
      </c>
    </row>
    <row r="28" spans="1:7">
      <c r="A28" s="191" t="s">
        <v>347</v>
      </c>
      <c r="B28" s="193">
        <v>95</v>
      </c>
      <c r="C28" s="193">
        <v>89</v>
      </c>
      <c r="D28" s="193">
        <v>100</v>
      </c>
      <c r="E28" s="225">
        <v>95</v>
      </c>
      <c r="F28" s="194" t="s">
        <v>39</v>
      </c>
      <c r="G28" s="194" t="s">
        <v>38</v>
      </c>
    </row>
    <row r="29" spans="1:7">
      <c r="A29" s="191" t="s">
        <v>348</v>
      </c>
      <c r="B29" s="104">
        <v>79</v>
      </c>
      <c r="C29" s="104">
        <v>87</v>
      </c>
      <c r="D29" s="104">
        <v>69</v>
      </c>
      <c r="E29" s="226">
        <v>78</v>
      </c>
      <c r="F29" s="199" t="s">
        <v>22</v>
      </c>
      <c r="G29" s="199" t="s">
        <v>23</v>
      </c>
    </row>
    <row r="30" spans="1:7">
      <c r="A30" s="200" t="s">
        <v>96</v>
      </c>
      <c r="B30" s="104">
        <v>94</v>
      </c>
      <c r="C30" s="104">
        <v>86</v>
      </c>
      <c r="D30" s="104">
        <v>93</v>
      </c>
      <c r="E30" s="226">
        <v>92</v>
      </c>
      <c r="F30" s="201"/>
      <c r="G30" s="201"/>
    </row>
    <row r="31" spans="1:7" ht="23">
      <c r="A31" s="202" t="s">
        <v>227</v>
      </c>
      <c r="B31" s="201"/>
      <c r="C31" s="201"/>
      <c r="D31" s="201"/>
      <c r="E31" s="201"/>
    </row>
    <row r="32" spans="1:7" ht="23">
      <c r="A32" s="202" t="s">
        <v>228</v>
      </c>
      <c r="B32" s="201"/>
      <c r="C32" s="201"/>
      <c r="D32" s="201"/>
      <c r="E32" s="201"/>
    </row>
    <row r="33" spans="1:5">
      <c r="A33" s="201"/>
      <c r="B33" s="201"/>
      <c r="C33" s="201"/>
      <c r="D33" s="201"/>
      <c r="E33" s="201"/>
    </row>
    <row r="34" spans="1:5">
      <c r="A34" s="201"/>
      <c r="B34" s="201"/>
      <c r="C34" s="201"/>
      <c r="D34" s="201"/>
      <c r="E34" s="201"/>
    </row>
    <row r="35" spans="1:5">
      <c r="A35" s="201"/>
      <c r="B35" s="201"/>
      <c r="C35" s="201"/>
      <c r="D35" s="201"/>
      <c r="E35" s="201"/>
    </row>
  </sheetData>
  <mergeCells count="1">
    <mergeCell ref="A1:I1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F3" sqref="F3:F31"/>
    </sheetView>
  </sheetViews>
  <sheetFormatPr defaultRowHeight="14.5"/>
  <cols>
    <col min="1" max="1" width="5.26953125" customWidth="1"/>
    <col min="2" max="2" width="17.1796875" customWidth="1"/>
  </cols>
  <sheetData>
    <row r="1" spans="1:10" ht="39.75" customHeight="1">
      <c r="A1" s="205"/>
      <c r="B1" s="268" t="s">
        <v>409</v>
      </c>
      <c r="C1" s="268"/>
      <c r="D1" s="268"/>
      <c r="E1" s="268"/>
      <c r="F1" s="268"/>
      <c r="G1" s="268"/>
      <c r="H1" s="268"/>
      <c r="I1" s="268"/>
      <c r="J1" s="268"/>
    </row>
    <row r="2" spans="1:10" ht="23">
      <c r="A2" s="218" t="s">
        <v>0</v>
      </c>
      <c r="B2" s="104" t="s">
        <v>1</v>
      </c>
      <c r="C2" s="223">
        <v>44945</v>
      </c>
      <c r="D2" s="223">
        <v>44968</v>
      </c>
      <c r="E2" s="223">
        <v>44973</v>
      </c>
      <c r="F2" s="226" t="s">
        <v>51</v>
      </c>
      <c r="G2" s="205"/>
      <c r="H2" s="205"/>
    </row>
    <row r="3" spans="1:10" ht="23">
      <c r="A3" s="142">
        <v>1</v>
      </c>
      <c r="B3" s="142" t="s">
        <v>297</v>
      </c>
      <c r="C3" s="193">
        <f>SUM('11 Б 19.01.2022'!C3:G3)</f>
        <v>93</v>
      </c>
      <c r="D3" s="193">
        <v>76</v>
      </c>
      <c r="E3" s="193">
        <v>88</v>
      </c>
      <c r="F3" s="225">
        <v>86</v>
      </c>
      <c r="G3" s="192" t="s">
        <v>170</v>
      </c>
      <c r="H3" s="192" t="s">
        <v>11</v>
      </c>
    </row>
    <row r="4" spans="1:10">
      <c r="A4" s="142">
        <v>2</v>
      </c>
      <c r="B4" s="142" t="s">
        <v>298</v>
      </c>
      <c r="C4" s="193">
        <f>SUM('11 Б 19.01.2022'!C4:G4)</f>
        <v>92</v>
      </c>
      <c r="D4" s="193">
        <v>71</v>
      </c>
      <c r="E4" s="193">
        <v>102</v>
      </c>
      <c r="F4" s="225">
        <v>88</v>
      </c>
      <c r="G4" s="192" t="s">
        <v>22</v>
      </c>
      <c r="H4" s="192" t="s">
        <v>23</v>
      </c>
    </row>
    <row r="5" spans="1:10">
      <c r="A5" s="142">
        <v>3</v>
      </c>
      <c r="B5" s="142" t="s">
        <v>299</v>
      </c>
      <c r="C5" s="193">
        <f>SUM('11 Б 19.01.2022'!C5:G5)</f>
        <v>61</v>
      </c>
      <c r="D5" s="193">
        <v>68</v>
      </c>
      <c r="E5" s="193">
        <v>72</v>
      </c>
      <c r="F5" s="225">
        <v>67</v>
      </c>
      <c r="G5" s="192" t="s">
        <v>22</v>
      </c>
      <c r="H5" s="192" t="s">
        <v>47</v>
      </c>
    </row>
    <row r="6" spans="1:10" ht="23">
      <c r="A6" s="142">
        <v>4</v>
      </c>
      <c r="B6" s="142" t="s">
        <v>284</v>
      </c>
      <c r="C6" s="193">
        <f>SUM('11 Б 19.01.2022'!C6:G6)</f>
        <v>104</v>
      </c>
      <c r="D6" s="193"/>
      <c r="E6" s="193">
        <v>96</v>
      </c>
      <c r="F6" s="225">
        <v>100</v>
      </c>
      <c r="G6" s="192" t="s">
        <v>47</v>
      </c>
      <c r="H6" s="192" t="s">
        <v>11</v>
      </c>
    </row>
    <row r="7" spans="1:10">
      <c r="A7" s="144">
        <v>5</v>
      </c>
      <c r="B7" s="207" t="s">
        <v>300</v>
      </c>
      <c r="C7" s="193">
        <f>SUM('11 Б 19.01.2022'!C7:G7)</f>
        <v>101</v>
      </c>
      <c r="D7" s="193">
        <v>92</v>
      </c>
      <c r="E7" s="193">
        <v>101</v>
      </c>
      <c r="F7" s="225">
        <v>98</v>
      </c>
      <c r="G7" s="192" t="s">
        <v>22</v>
      </c>
      <c r="H7" s="192" t="s">
        <v>23</v>
      </c>
    </row>
    <row r="8" spans="1:10" ht="23">
      <c r="A8" s="142">
        <v>6</v>
      </c>
      <c r="B8" s="142" t="s">
        <v>301</v>
      </c>
      <c r="C8" s="193">
        <f>SUM('11 Б 19.01.2022'!C8:G8)</f>
        <v>75</v>
      </c>
      <c r="D8" s="193">
        <v>58</v>
      </c>
      <c r="E8" s="193">
        <v>59</v>
      </c>
      <c r="F8" s="225">
        <v>64</v>
      </c>
      <c r="G8" s="192" t="s">
        <v>170</v>
      </c>
      <c r="H8" s="192" t="s">
        <v>11</v>
      </c>
    </row>
    <row r="9" spans="1:10">
      <c r="A9" s="142">
        <v>7</v>
      </c>
      <c r="B9" s="142" t="s">
        <v>302</v>
      </c>
      <c r="C9" s="193">
        <f>SUM('11 Б 19.01.2022'!C9:G9)</f>
        <v>92</v>
      </c>
      <c r="D9" s="193">
        <v>66</v>
      </c>
      <c r="E9" s="193">
        <v>58</v>
      </c>
      <c r="F9" s="225">
        <v>72</v>
      </c>
      <c r="G9" s="192" t="s">
        <v>22</v>
      </c>
      <c r="H9" s="192" t="s">
        <v>47</v>
      </c>
    </row>
    <row r="10" spans="1:10" ht="23">
      <c r="A10" s="142">
        <v>8</v>
      </c>
      <c r="B10" s="142" t="s">
        <v>303</v>
      </c>
      <c r="C10" s="193">
        <f>SUM('11 Б 19.01.2022'!C10:G10)</f>
        <v>85</v>
      </c>
      <c r="D10" s="193">
        <v>55</v>
      </c>
      <c r="E10" s="193">
        <v>59</v>
      </c>
      <c r="F10" s="225">
        <v>66</v>
      </c>
      <c r="G10" s="192" t="s">
        <v>47</v>
      </c>
      <c r="H10" s="192" t="s">
        <v>11</v>
      </c>
    </row>
    <row r="11" spans="1:10" ht="23">
      <c r="A11" s="142">
        <v>9</v>
      </c>
      <c r="B11" s="142" t="s">
        <v>304</v>
      </c>
      <c r="C11" s="193">
        <f>SUM('11 Б 19.01.2022'!C11:G11)</f>
        <v>78</v>
      </c>
      <c r="D11" s="193">
        <v>91</v>
      </c>
      <c r="E11" s="193">
        <v>70</v>
      </c>
      <c r="F11" s="225">
        <v>79</v>
      </c>
      <c r="G11" s="192" t="s">
        <v>170</v>
      </c>
      <c r="H11" s="192" t="s">
        <v>11</v>
      </c>
    </row>
    <row r="12" spans="1:10" ht="23">
      <c r="A12" s="144">
        <v>10</v>
      </c>
      <c r="B12" s="207" t="s">
        <v>305</v>
      </c>
      <c r="C12" s="193">
        <f>SUM('11 Б 19.01.2022'!C12:G12)</f>
        <v>100</v>
      </c>
      <c r="D12" s="193">
        <v>86</v>
      </c>
      <c r="E12" s="193">
        <v>95</v>
      </c>
      <c r="F12" s="225">
        <v>94</v>
      </c>
      <c r="G12" s="192" t="s">
        <v>47</v>
      </c>
      <c r="H12" s="192" t="s">
        <v>11</v>
      </c>
    </row>
    <row r="13" spans="1:10">
      <c r="A13" s="142">
        <v>11</v>
      </c>
      <c r="B13" s="142" t="s">
        <v>306</v>
      </c>
      <c r="C13" s="193">
        <f>SUM('11 Б 19.01.2022'!C13:G13)</f>
        <v>93</v>
      </c>
      <c r="D13" s="193"/>
      <c r="E13" s="193"/>
      <c r="F13" s="225">
        <v>93</v>
      </c>
      <c r="G13" s="192" t="s">
        <v>351</v>
      </c>
      <c r="H13" s="192" t="s">
        <v>23</v>
      </c>
    </row>
    <row r="14" spans="1:10">
      <c r="A14" s="142">
        <v>12</v>
      </c>
      <c r="B14" s="142" t="s">
        <v>307</v>
      </c>
      <c r="C14" s="193">
        <f>SUM('11 Б 19.01.2022'!C14:G14)</f>
        <v>82</v>
      </c>
      <c r="D14" s="193">
        <v>74</v>
      </c>
      <c r="E14" s="193">
        <v>53</v>
      </c>
      <c r="F14" s="225">
        <v>69</v>
      </c>
      <c r="G14" s="192" t="s">
        <v>351</v>
      </c>
      <c r="H14" s="192" t="s">
        <v>23</v>
      </c>
    </row>
    <row r="15" spans="1:10">
      <c r="A15" s="142">
        <v>13</v>
      </c>
      <c r="B15" s="142" t="s">
        <v>308</v>
      </c>
      <c r="C15" s="193">
        <f>SUM('11 Б 19.01.2022'!C15:G15)</f>
        <v>69</v>
      </c>
      <c r="D15" s="193">
        <v>107</v>
      </c>
      <c r="E15" s="193">
        <v>86</v>
      </c>
      <c r="F15" s="225">
        <v>87</v>
      </c>
      <c r="G15" s="192" t="s">
        <v>22</v>
      </c>
      <c r="H15" s="192" t="s">
        <v>23</v>
      </c>
    </row>
    <row r="16" spans="1:10">
      <c r="A16" s="142">
        <v>14</v>
      </c>
      <c r="B16" s="142" t="s">
        <v>309</v>
      </c>
      <c r="C16" s="193">
        <f>SUM('11 Б 19.01.2022'!C16:G16)</f>
        <v>116</v>
      </c>
      <c r="D16" s="193">
        <v>111</v>
      </c>
      <c r="E16" s="193">
        <v>125</v>
      </c>
      <c r="F16" s="225">
        <v>117</v>
      </c>
      <c r="G16" s="192" t="s">
        <v>22</v>
      </c>
      <c r="H16" s="192" t="s">
        <v>23</v>
      </c>
    </row>
    <row r="17" spans="1:10" ht="23">
      <c r="A17" s="144">
        <v>15</v>
      </c>
      <c r="B17" s="207" t="s">
        <v>310</v>
      </c>
      <c r="C17" s="193">
        <f>SUM('11 Б 19.01.2022'!C17:G17)</f>
        <v>78</v>
      </c>
      <c r="D17" s="193">
        <v>85</v>
      </c>
      <c r="E17" s="193">
        <v>81</v>
      </c>
      <c r="F17" s="225">
        <v>81</v>
      </c>
      <c r="G17" s="192" t="s">
        <v>376</v>
      </c>
      <c r="H17" s="192" t="s">
        <v>11</v>
      </c>
    </row>
    <row r="18" spans="1:10">
      <c r="A18" s="142">
        <v>16</v>
      </c>
      <c r="B18" s="142" t="s">
        <v>311</v>
      </c>
      <c r="C18" s="193">
        <f>SUM('11 Б 19.01.2022'!C18:G18)</f>
        <v>87</v>
      </c>
      <c r="D18" s="193">
        <v>90</v>
      </c>
      <c r="E18" s="193">
        <v>70</v>
      </c>
      <c r="F18" s="225">
        <v>82</v>
      </c>
      <c r="G18" s="192" t="s">
        <v>22</v>
      </c>
      <c r="H18" s="192" t="s">
        <v>47</v>
      </c>
    </row>
    <row r="19" spans="1:10" ht="23">
      <c r="A19" s="142">
        <v>17</v>
      </c>
      <c r="B19" s="142" t="s">
        <v>312</v>
      </c>
      <c r="C19" s="193">
        <f>SUM('11 Б 19.01.2022'!C19:G19)</f>
        <v>74</v>
      </c>
      <c r="D19" s="193">
        <v>65</v>
      </c>
      <c r="E19" s="193">
        <v>72</v>
      </c>
      <c r="F19" s="225">
        <v>70</v>
      </c>
      <c r="G19" s="192" t="s">
        <v>170</v>
      </c>
      <c r="H19" s="192" t="s">
        <v>11</v>
      </c>
    </row>
    <row r="20" spans="1:10" ht="23">
      <c r="A20" s="142">
        <v>18</v>
      </c>
      <c r="B20" s="142" t="s">
        <v>313</v>
      </c>
      <c r="C20" s="193">
        <f>SUM('11 Б 19.01.2022'!C20:G20)</f>
        <v>94</v>
      </c>
      <c r="D20" s="193"/>
      <c r="E20" s="193">
        <v>88</v>
      </c>
      <c r="F20" s="225">
        <v>91</v>
      </c>
      <c r="G20" s="192" t="s">
        <v>47</v>
      </c>
      <c r="H20" s="192" t="s">
        <v>11</v>
      </c>
    </row>
    <row r="21" spans="1:10" ht="23">
      <c r="A21" s="142">
        <v>19</v>
      </c>
      <c r="B21" s="142" t="s">
        <v>314</v>
      </c>
      <c r="C21" s="193">
        <f>SUM('11 Б 19.01.2022'!C21:G21)</f>
        <v>67</v>
      </c>
      <c r="D21" s="193">
        <v>66</v>
      </c>
      <c r="E21" s="193">
        <v>67</v>
      </c>
      <c r="F21" s="225">
        <v>66</v>
      </c>
      <c r="G21" s="192" t="s">
        <v>376</v>
      </c>
      <c r="H21" s="192" t="s">
        <v>11</v>
      </c>
    </row>
    <row r="22" spans="1:10">
      <c r="A22" s="144">
        <v>20</v>
      </c>
      <c r="B22" s="207" t="s">
        <v>315</v>
      </c>
      <c r="C22" s="193">
        <f>SUM('11 Б 19.01.2022'!C22:G22)</f>
        <v>80</v>
      </c>
      <c r="D22" s="193">
        <v>88</v>
      </c>
      <c r="E22" s="193">
        <v>91</v>
      </c>
      <c r="F22" s="225">
        <v>86</v>
      </c>
      <c r="G22" s="192" t="s">
        <v>22</v>
      </c>
      <c r="H22" s="192" t="s">
        <v>23</v>
      </c>
    </row>
    <row r="23" spans="1:10">
      <c r="A23" s="142">
        <v>21</v>
      </c>
      <c r="B23" s="142" t="s">
        <v>316</v>
      </c>
      <c r="C23" s="193">
        <f>SUM('11 Б 19.01.2022'!C23:G23)</f>
        <v>110</v>
      </c>
      <c r="D23" s="193">
        <v>95</v>
      </c>
      <c r="E23" s="193">
        <v>102</v>
      </c>
      <c r="F23" s="225">
        <v>102</v>
      </c>
      <c r="G23" s="192" t="s">
        <v>404</v>
      </c>
      <c r="H23" s="192" t="s">
        <v>405</v>
      </c>
    </row>
    <row r="24" spans="1:10" ht="23">
      <c r="A24" s="142">
        <v>22</v>
      </c>
      <c r="B24" s="142" t="s">
        <v>317</v>
      </c>
      <c r="C24" s="193">
        <f>SUM('11 Б 19.01.2022'!C24:G24)</f>
        <v>109</v>
      </c>
      <c r="D24" s="193"/>
      <c r="E24" s="193">
        <v>85</v>
      </c>
      <c r="F24" s="225">
        <v>97</v>
      </c>
      <c r="G24" s="192" t="s">
        <v>170</v>
      </c>
      <c r="H24" s="192" t="s">
        <v>11</v>
      </c>
    </row>
    <row r="25" spans="1:10" ht="23">
      <c r="A25" s="142">
        <v>23</v>
      </c>
      <c r="B25" s="142" t="s">
        <v>318</v>
      </c>
      <c r="C25" s="193">
        <f>SUM('11 Б 19.01.2022'!C25:G25)</f>
        <v>69</v>
      </c>
      <c r="D25" s="193">
        <v>78</v>
      </c>
      <c r="E25" s="193">
        <v>79</v>
      </c>
      <c r="F25" s="225">
        <v>75</v>
      </c>
      <c r="G25" s="192" t="s">
        <v>170</v>
      </c>
      <c r="H25" s="192" t="s">
        <v>11</v>
      </c>
    </row>
    <row r="26" spans="1:10">
      <c r="A26" s="142">
        <v>24</v>
      </c>
      <c r="B26" s="142" t="s">
        <v>319</v>
      </c>
      <c r="C26" s="193">
        <f>SUM('11 Б 19.01.2022'!C26:G26)</f>
        <v>103</v>
      </c>
      <c r="D26" s="193"/>
      <c r="E26" s="193"/>
      <c r="F26" s="225">
        <v>103</v>
      </c>
      <c r="G26" s="192" t="s">
        <v>38</v>
      </c>
      <c r="H26" s="192" t="s">
        <v>39</v>
      </c>
    </row>
    <row r="27" spans="1:10">
      <c r="A27" s="144">
        <v>25</v>
      </c>
      <c r="B27" s="207" t="s">
        <v>320</v>
      </c>
      <c r="C27" s="193">
        <f>SUM('11 Б 19.01.2022'!C27:G27)</f>
        <v>102</v>
      </c>
      <c r="D27" s="193">
        <v>91</v>
      </c>
      <c r="E27" s="193">
        <v>101</v>
      </c>
      <c r="F27" s="225">
        <v>98</v>
      </c>
      <c r="G27" s="192" t="s">
        <v>22</v>
      </c>
      <c r="H27" s="192" t="s">
        <v>23</v>
      </c>
    </row>
    <row r="28" spans="1:10">
      <c r="A28" s="142">
        <v>26</v>
      </c>
      <c r="B28" s="142" t="s">
        <v>321</v>
      </c>
      <c r="C28" s="193">
        <f>SUM('11 Б 19.01.2022'!C28:G28)</f>
        <v>92</v>
      </c>
      <c r="D28" s="193">
        <v>83</v>
      </c>
      <c r="E28" s="193">
        <v>92</v>
      </c>
      <c r="F28" s="225">
        <v>89</v>
      </c>
      <c r="G28" s="192" t="s">
        <v>22</v>
      </c>
      <c r="H28" s="192" t="s">
        <v>23</v>
      </c>
    </row>
    <row r="29" spans="1:10" ht="23">
      <c r="A29" s="142">
        <v>27</v>
      </c>
      <c r="B29" s="142" t="s">
        <v>322</v>
      </c>
      <c r="C29" s="193">
        <f>SUM('11 Б 19.01.2022'!C29:G29)</f>
        <v>82</v>
      </c>
      <c r="D29" s="193">
        <v>46</v>
      </c>
      <c r="E29" s="193">
        <v>75</v>
      </c>
      <c r="F29" s="225">
        <v>67</v>
      </c>
      <c r="G29" s="192" t="s">
        <v>376</v>
      </c>
      <c r="H29" s="192" t="s">
        <v>11</v>
      </c>
    </row>
    <row r="30" spans="1:10">
      <c r="A30" s="208"/>
      <c r="B30" s="208"/>
      <c r="C30" s="192"/>
      <c r="D30" s="192"/>
      <c r="E30" s="192"/>
      <c r="F30" s="227"/>
      <c r="G30" s="205"/>
      <c r="H30" s="205"/>
    </row>
    <row r="31" spans="1:10">
      <c r="A31" s="218"/>
      <c r="B31" s="218" t="s">
        <v>96</v>
      </c>
      <c r="C31" s="209">
        <f>AVERAGE(C3:C29)</f>
        <v>88.444444444444443</v>
      </c>
      <c r="D31" s="209">
        <v>79</v>
      </c>
      <c r="E31" s="209">
        <v>82.6</v>
      </c>
      <c r="F31" s="228">
        <v>83</v>
      </c>
      <c r="G31" s="205"/>
      <c r="H31" s="205"/>
    </row>
    <row r="32" spans="1:10">
      <c r="A32" s="272" t="s">
        <v>257</v>
      </c>
      <c r="B32" s="272"/>
      <c r="C32" s="205"/>
      <c r="D32" s="205"/>
      <c r="E32" s="205"/>
      <c r="F32" s="209"/>
      <c r="G32" s="205"/>
      <c r="H32" s="205"/>
      <c r="I32" s="205"/>
      <c r="J32" s="205"/>
    </row>
    <row r="33" spans="1:6">
      <c r="A33" s="273" t="s">
        <v>352</v>
      </c>
      <c r="B33" s="273"/>
      <c r="C33" s="205"/>
      <c r="D33" s="205"/>
      <c r="E33" s="205"/>
      <c r="F33" s="205"/>
    </row>
    <row r="34" spans="1:6">
      <c r="A34" s="205"/>
      <c r="B34" s="205"/>
      <c r="C34" s="205"/>
      <c r="D34" s="205"/>
      <c r="E34" s="205"/>
      <c r="F34" s="205"/>
    </row>
    <row r="35" spans="1:6">
      <c r="A35" s="205"/>
      <c r="B35" s="205"/>
      <c r="C35" s="205"/>
      <c r="D35" s="205"/>
      <c r="E35" s="205"/>
      <c r="F35" s="205"/>
    </row>
    <row r="36" spans="1:6">
      <c r="A36" s="205"/>
      <c r="B36" s="205"/>
      <c r="C36" s="205"/>
      <c r="D36" s="205"/>
      <c r="E36" s="205"/>
      <c r="F36" s="205"/>
    </row>
    <row r="37" spans="1:6">
      <c r="A37" s="214"/>
      <c r="B37" s="214"/>
      <c r="C37" s="214"/>
      <c r="D37" s="214"/>
      <c r="E37" s="214"/>
      <c r="F37" s="214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31"/>
    </sheetView>
  </sheetViews>
  <sheetFormatPr defaultRowHeight="14.5"/>
  <cols>
    <col min="1" max="1" width="3.7265625" customWidth="1"/>
    <col min="2" max="2" width="17" customWidth="1"/>
  </cols>
  <sheetData>
    <row r="1" spans="1:10" ht="52.5" customHeight="1">
      <c r="A1" s="205"/>
      <c r="B1" s="268" t="s">
        <v>411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219" t="s">
        <v>0</v>
      </c>
      <c r="B2" s="104" t="s">
        <v>1</v>
      </c>
      <c r="C2" s="104" t="s">
        <v>2</v>
      </c>
      <c r="D2" s="104" t="s">
        <v>3</v>
      </c>
      <c r="E2" s="104" t="s">
        <v>4</v>
      </c>
      <c r="F2" s="104" t="s">
        <v>5</v>
      </c>
      <c r="G2" s="104" t="s">
        <v>6</v>
      </c>
      <c r="H2" s="104" t="s">
        <v>51</v>
      </c>
      <c r="I2" s="205"/>
      <c r="J2" s="179"/>
    </row>
    <row r="3" spans="1:10" ht="23">
      <c r="A3" s="142">
        <v>1</v>
      </c>
      <c r="B3" s="142" t="s">
        <v>297</v>
      </c>
      <c r="C3" s="192">
        <v>13</v>
      </c>
      <c r="D3" s="192">
        <v>7</v>
      </c>
      <c r="E3" s="192">
        <v>14</v>
      </c>
      <c r="F3" s="192">
        <v>21</v>
      </c>
      <c r="G3" s="192">
        <v>15</v>
      </c>
      <c r="H3" s="193">
        <v>70</v>
      </c>
      <c r="I3" s="192" t="s">
        <v>170</v>
      </c>
      <c r="J3" s="192" t="s">
        <v>11</v>
      </c>
    </row>
    <row r="4" spans="1:10">
      <c r="A4" s="142">
        <v>2</v>
      </c>
      <c r="B4" s="142" t="s">
        <v>298</v>
      </c>
      <c r="C4" s="192"/>
      <c r="D4" s="192"/>
      <c r="E4" s="192"/>
      <c r="F4" s="192"/>
      <c r="G4" s="192"/>
      <c r="H4" s="193"/>
      <c r="I4" s="192" t="s">
        <v>22</v>
      </c>
      <c r="J4" s="192" t="s">
        <v>23</v>
      </c>
    </row>
    <row r="5" spans="1:10">
      <c r="A5" s="142">
        <v>3</v>
      </c>
      <c r="B5" s="142" t="s">
        <v>299</v>
      </c>
      <c r="C5" s="192">
        <v>7</v>
      </c>
      <c r="D5" s="192">
        <v>6</v>
      </c>
      <c r="E5" s="192">
        <v>11</v>
      </c>
      <c r="F5" s="206">
        <v>10</v>
      </c>
      <c r="G5" s="192">
        <v>18</v>
      </c>
      <c r="H5" s="193">
        <v>52</v>
      </c>
      <c r="I5" s="192" t="s">
        <v>22</v>
      </c>
      <c r="J5" s="192" t="s">
        <v>47</v>
      </c>
    </row>
    <row r="6" spans="1:10" ht="23">
      <c r="A6" s="142">
        <v>4</v>
      </c>
      <c r="B6" s="142" t="s">
        <v>284</v>
      </c>
      <c r="C6" s="192">
        <v>14</v>
      </c>
      <c r="D6" s="192">
        <v>9</v>
      </c>
      <c r="E6" s="192">
        <v>12</v>
      </c>
      <c r="F6" s="192">
        <v>19</v>
      </c>
      <c r="G6" s="192">
        <v>32</v>
      </c>
      <c r="H6" s="193">
        <v>86</v>
      </c>
      <c r="I6" s="192" t="s">
        <v>47</v>
      </c>
      <c r="J6" s="192" t="s">
        <v>11</v>
      </c>
    </row>
    <row r="7" spans="1:10">
      <c r="A7" s="144">
        <v>5</v>
      </c>
      <c r="B7" s="207" t="s">
        <v>300</v>
      </c>
      <c r="C7" s="192">
        <v>7</v>
      </c>
      <c r="D7" s="192">
        <v>12</v>
      </c>
      <c r="E7" s="192">
        <v>13</v>
      </c>
      <c r="F7" s="192">
        <v>15</v>
      </c>
      <c r="G7" s="192">
        <v>28</v>
      </c>
      <c r="H7" s="193">
        <v>75</v>
      </c>
      <c r="I7" s="192" t="s">
        <v>22</v>
      </c>
      <c r="J7" s="192" t="s">
        <v>23</v>
      </c>
    </row>
    <row r="8" spans="1:10" ht="23">
      <c r="A8" s="142">
        <v>6</v>
      </c>
      <c r="B8" s="142" t="s">
        <v>301</v>
      </c>
      <c r="C8" s="192">
        <v>9</v>
      </c>
      <c r="D8" s="192">
        <v>9</v>
      </c>
      <c r="E8" s="192">
        <v>14</v>
      </c>
      <c r="F8" s="192">
        <v>22</v>
      </c>
      <c r="G8" s="192">
        <v>21</v>
      </c>
      <c r="H8" s="193">
        <v>75</v>
      </c>
      <c r="I8" s="192" t="s">
        <v>170</v>
      </c>
      <c r="J8" s="192" t="s">
        <v>11</v>
      </c>
    </row>
    <row r="9" spans="1:10">
      <c r="A9" s="142">
        <v>7</v>
      </c>
      <c r="B9" s="142" t="s">
        <v>302</v>
      </c>
      <c r="C9" s="192">
        <v>14</v>
      </c>
      <c r="D9" s="192">
        <v>7</v>
      </c>
      <c r="E9" s="192">
        <v>12</v>
      </c>
      <c r="F9" s="192">
        <v>19</v>
      </c>
      <c r="G9" s="192">
        <v>26</v>
      </c>
      <c r="H9" s="193">
        <v>78</v>
      </c>
      <c r="I9" s="192" t="s">
        <v>22</v>
      </c>
      <c r="J9" s="192" t="s">
        <v>47</v>
      </c>
    </row>
    <row r="10" spans="1:10" ht="23">
      <c r="A10" s="142">
        <v>8</v>
      </c>
      <c r="B10" s="142" t="s">
        <v>303</v>
      </c>
      <c r="C10" s="192">
        <v>13</v>
      </c>
      <c r="D10" s="192">
        <v>6</v>
      </c>
      <c r="E10" s="192">
        <v>11</v>
      </c>
      <c r="F10" s="192">
        <v>30</v>
      </c>
      <c r="G10" s="192">
        <v>8</v>
      </c>
      <c r="H10" s="193">
        <v>68</v>
      </c>
      <c r="I10" s="192" t="s">
        <v>47</v>
      </c>
      <c r="J10" s="192" t="s">
        <v>11</v>
      </c>
    </row>
    <row r="11" spans="1:10" ht="23">
      <c r="A11" s="142">
        <v>9</v>
      </c>
      <c r="B11" s="142" t="s">
        <v>304</v>
      </c>
      <c r="C11" s="192">
        <v>8</v>
      </c>
      <c r="D11" s="192">
        <v>10</v>
      </c>
      <c r="E11" s="192">
        <v>13</v>
      </c>
      <c r="F11" s="192">
        <v>15</v>
      </c>
      <c r="G11" s="192">
        <v>15</v>
      </c>
      <c r="H11" s="193">
        <v>61</v>
      </c>
      <c r="I11" s="192" t="s">
        <v>170</v>
      </c>
      <c r="J11" s="192" t="s">
        <v>11</v>
      </c>
    </row>
    <row r="12" spans="1:10" ht="23">
      <c r="A12" s="144">
        <v>10</v>
      </c>
      <c r="B12" s="207" t="s">
        <v>305</v>
      </c>
      <c r="C12" s="192">
        <v>10</v>
      </c>
      <c r="D12" s="192">
        <v>13</v>
      </c>
      <c r="E12" s="192">
        <v>15</v>
      </c>
      <c r="F12" s="192">
        <v>34</v>
      </c>
      <c r="G12" s="192">
        <v>23</v>
      </c>
      <c r="H12" s="193">
        <v>95</v>
      </c>
      <c r="I12" s="192" t="s">
        <v>47</v>
      </c>
      <c r="J12" s="192" t="s">
        <v>11</v>
      </c>
    </row>
    <row r="13" spans="1:10">
      <c r="A13" s="142">
        <v>11</v>
      </c>
      <c r="B13" s="142" t="s">
        <v>306</v>
      </c>
      <c r="C13" s="192">
        <v>13</v>
      </c>
      <c r="D13" s="192">
        <v>11</v>
      </c>
      <c r="E13" s="192">
        <v>12</v>
      </c>
      <c r="F13" s="192">
        <v>16</v>
      </c>
      <c r="G13" s="192">
        <v>26</v>
      </c>
      <c r="H13" s="193">
        <v>78</v>
      </c>
      <c r="I13" s="192" t="s">
        <v>351</v>
      </c>
      <c r="J13" s="192" t="s">
        <v>23</v>
      </c>
    </row>
    <row r="14" spans="1:10">
      <c r="A14" s="142">
        <v>12</v>
      </c>
      <c r="B14" s="142" t="s">
        <v>307</v>
      </c>
      <c r="C14" s="192">
        <v>13</v>
      </c>
      <c r="D14" s="192">
        <v>11</v>
      </c>
      <c r="E14" s="192">
        <v>12</v>
      </c>
      <c r="F14" s="192">
        <v>15</v>
      </c>
      <c r="G14" s="192">
        <v>26</v>
      </c>
      <c r="H14" s="193">
        <v>77</v>
      </c>
      <c r="I14" s="192" t="s">
        <v>351</v>
      </c>
      <c r="J14" s="192" t="s">
        <v>23</v>
      </c>
    </row>
    <row r="15" spans="1:10">
      <c r="A15" s="142">
        <v>13</v>
      </c>
      <c r="B15" s="142" t="s">
        <v>308</v>
      </c>
      <c r="C15" s="192">
        <v>7</v>
      </c>
      <c r="D15" s="192">
        <v>12</v>
      </c>
      <c r="E15" s="192">
        <v>14</v>
      </c>
      <c r="F15" s="192">
        <v>14</v>
      </c>
      <c r="G15" s="192">
        <v>28</v>
      </c>
      <c r="H15" s="193">
        <v>75</v>
      </c>
      <c r="I15" s="192" t="s">
        <v>22</v>
      </c>
      <c r="J15" s="192" t="s">
        <v>23</v>
      </c>
    </row>
    <row r="16" spans="1:10">
      <c r="A16" s="142">
        <v>14</v>
      </c>
      <c r="B16" s="142" t="s">
        <v>309</v>
      </c>
      <c r="C16" s="192">
        <v>14</v>
      </c>
      <c r="D16" s="192">
        <v>9</v>
      </c>
      <c r="E16" s="192">
        <v>15</v>
      </c>
      <c r="F16" s="192">
        <v>31</v>
      </c>
      <c r="G16" s="192">
        <v>36</v>
      </c>
      <c r="H16" s="193">
        <v>105</v>
      </c>
      <c r="I16" s="192" t="s">
        <v>22</v>
      </c>
      <c r="J16" s="192" t="s">
        <v>23</v>
      </c>
    </row>
    <row r="17" spans="1:10" ht="23">
      <c r="A17" s="144">
        <v>15</v>
      </c>
      <c r="B17" s="207" t="s">
        <v>310</v>
      </c>
      <c r="C17" s="192">
        <v>8</v>
      </c>
      <c r="D17" s="192">
        <v>8</v>
      </c>
      <c r="E17" s="192">
        <v>14</v>
      </c>
      <c r="F17" s="192">
        <v>22</v>
      </c>
      <c r="G17" s="192">
        <v>21</v>
      </c>
      <c r="H17" s="193">
        <v>73</v>
      </c>
      <c r="I17" s="192" t="s">
        <v>376</v>
      </c>
      <c r="J17" s="192" t="s">
        <v>11</v>
      </c>
    </row>
    <row r="18" spans="1:10">
      <c r="A18" s="142">
        <v>16</v>
      </c>
      <c r="B18" s="142" t="s">
        <v>311</v>
      </c>
      <c r="C18" s="192">
        <v>15</v>
      </c>
      <c r="D18" s="192">
        <v>10</v>
      </c>
      <c r="E18" s="192">
        <v>14</v>
      </c>
      <c r="F18" s="192">
        <v>17</v>
      </c>
      <c r="G18" s="192">
        <v>16</v>
      </c>
      <c r="H18" s="193">
        <v>72</v>
      </c>
      <c r="I18" s="192" t="s">
        <v>22</v>
      </c>
      <c r="J18" s="192" t="s">
        <v>47</v>
      </c>
    </row>
    <row r="19" spans="1:10" ht="23">
      <c r="A19" s="142">
        <v>17</v>
      </c>
      <c r="B19" s="142" t="s">
        <v>312</v>
      </c>
      <c r="C19" s="192"/>
      <c r="D19" s="192"/>
      <c r="E19" s="192"/>
      <c r="F19" s="192"/>
      <c r="G19" s="192"/>
      <c r="H19" s="193"/>
      <c r="I19" s="192" t="s">
        <v>170</v>
      </c>
      <c r="J19" s="192" t="s">
        <v>11</v>
      </c>
    </row>
    <row r="20" spans="1:10" ht="23">
      <c r="A20" s="142">
        <v>18</v>
      </c>
      <c r="B20" s="142" t="s">
        <v>313</v>
      </c>
      <c r="C20" s="192">
        <v>11</v>
      </c>
      <c r="D20" s="192">
        <v>12</v>
      </c>
      <c r="E20" s="192">
        <v>11</v>
      </c>
      <c r="F20" s="192">
        <v>27</v>
      </c>
      <c r="G20" s="192">
        <v>12</v>
      </c>
      <c r="H20" s="193">
        <v>73</v>
      </c>
      <c r="I20" s="192" t="s">
        <v>47</v>
      </c>
      <c r="J20" s="192" t="s">
        <v>11</v>
      </c>
    </row>
    <row r="21" spans="1:10" ht="23">
      <c r="A21" s="142">
        <v>19</v>
      </c>
      <c r="B21" s="142" t="s">
        <v>314</v>
      </c>
      <c r="C21" s="192">
        <v>5</v>
      </c>
      <c r="D21" s="192">
        <v>9</v>
      </c>
      <c r="E21" s="192">
        <v>11</v>
      </c>
      <c r="F21" s="192">
        <v>18</v>
      </c>
      <c r="G21" s="192">
        <v>20</v>
      </c>
      <c r="H21" s="193">
        <v>63</v>
      </c>
      <c r="I21" s="192" t="s">
        <v>376</v>
      </c>
      <c r="J21" s="192" t="s">
        <v>11</v>
      </c>
    </row>
    <row r="22" spans="1:10">
      <c r="A22" s="144">
        <v>20</v>
      </c>
      <c r="B22" s="207" t="s">
        <v>315</v>
      </c>
      <c r="C22" s="192">
        <v>11</v>
      </c>
      <c r="D22" s="192">
        <v>12</v>
      </c>
      <c r="E22" s="192">
        <v>12</v>
      </c>
      <c r="F22" s="192">
        <v>15</v>
      </c>
      <c r="G22" s="192">
        <v>22</v>
      </c>
      <c r="H22" s="193">
        <v>72</v>
      </c>
      <c r="I22" s="192" t="s">
        <v>22</v>
      </c>
      <c r="J22" s="192" t="s">
        <v>23</v>
      </c>
    </row>
    <row r="23" spans="1:10">
      <c r="A23" s="142">
        <v>21</v>
      </c>
      <c r="B23" s="142" t="s">
        <v>316</v>
      </c>
      <c r="C23" s="192">
        <v>8</v>
      </c>
      <c r="D23" s="192">
        <v>13</v>
      </c>
      <c r="E23" s="192">
        <v>14</v>
      </c>
      <c r="F23" s="192">
        <v>26</v>
      </c>
      <c r="G23" s="192">
        <v>31</v>
      </c>
      <c r="H23" s="193">
        <v>92</v>
      </c>
      <c r="I23" s="192" t="s">
        <v>404</v>
      </c>
      <c r="J23" s="192" t="s">
        <v>405</v>
      </c>
    </row>
    <row r="24" spans="1:10" ht="23">
      <c r="A24" s="142">
        <v>22</v>
      </c>
      <c r="B24" s="142" t="s">
        <v>317</v>
      </c>
      <c r="C24" s="192">
        <v>16</v>
      </c>
      <c r="D24" s="192">
        <v>12</v>
      </c>
      <c r="E24" s="192">
        <v>11</v>
      </c>
      <c r="F24" s="192">
        <v>32</v>
      </c>
      <c r="G24" s="192">
        <v>31</v>
      </c>
      <c r="H24" s="193">
        <v>102</v>
      </c>
      <c r="I24" s="192" t="s">
        <v>170</v>
      </c>
      <c r="J24" s="192" t="s">
        <v>11</v>
      </c>
    </row>
    <row r="25" spans="1:10" ht="23">
      <c r="A25" s="142">
        <v>23</v>
      </c>
      <c r="B25" s="142" t="s">
        <v>318</v>
      </c>
      <c r="C25" s="192">
        <v>12</v>
      </c>
      <c r="D25" s="192">
        <v>11</v>
      </c>
      <c r="E25" s="192">
        <v>15</v>
      </c>
      <c r="F25" s="192">
        <v>21</v>
      </c>
      <c r="G25" s="192">
        <v>21</v>
      </c>
      <c r="H25" s="193">
        <v>80</v>
      </c>
      <c r="I25" s="192" t="s">
        <v>170</v>
      </c>
      <c r="J25" s="192" t="s">
        <v>11</v>
      </c>
    </row>
    <row r="26" spans="1:10">
      <c r="A26" s="142">
        <v>24</v>
      </c>
      <c r="B26" s="142" t="s">
        <v>319</v>
      </c>
      <c r="C26" s="192">
        <v>14</v>
      </c>
      <c r="D26" s="192">
        <v>8</v>
      </c>
      <c r="E26" s="192">
        <v>10</v>
      </c>
      <c r="F26" s="192">
        <v>30</v>
      </c>
      <c r="G26" s="192">
        <v>17</v>
      </c>
      <c r="H26" s="193">
        <v>79</v>
      </c>
      <c r="I26" s="192" t="s">
        <v>38</v>
      </c>
      <c r="J26" s="192" t="s">
        <v>39</v>
      </c>
    </row>
    <row r="27" spans="1:10">
      <c r="A27" s="144">
        <v>25</v>
      </c>
      <c r="B27" s="207" t="s">
        <v>320</v>
      </c>
      <c r="C27" s="192">
        <v>12</v>
      </c>
      <c r="D27" s="192">
        <v>10</v>
      </c>
      <c r="E27" s="192">
        <v>10</v>
      </c>
      <c r="F27" s="192">
        <v>22</v>
      </c>
      <c r="G27" s="192">
        <v>36</v>
      </c>
      <c r="H27" s="193">
        <v>90</v>
      </c>
      <c r="I27" s="192" t="s">
        <v>22</v>
      </c>
      <c r="J27" s="192" t="s">
        <v>23</v>
      </c>
    </row>
    <row r="28" spans="1:10">
      <c r="A28" s="142">
        <v>26</v>
      </c>
      <c r="B28" s="142" t="s">
        <v>321</v>
      </c>
      <c r="C28" s="192">
        <v>14</v>
      </c>
      <c r="D28" s="192">
        <v>11</v>
      </c>
      <c r="E28" s="192">
        <v>10</v>
      </c>
      <c r="F28" s="192">
        <v>29</v>
      </c>
      <c r="G28" s="192">
        <v>36</v>
      </c>
      <c r="H28" s="193">
        <v>100</v>
      </c>
      <c r="I28" s="192" t="s">
        <v>22</v>
      </c>
      <c r="J28" s="192" t="s">
        <v>23</v>
      </c>
    </row>
    <row r="29" spans="1:10" ht="23">
      <c r="A29" s="142">
        <v>27</v>
      </c>
      <c r="B29" s="142" t="s">
        <v>322</v>
      </c>
      <c r="C29" s="192">
        <v>12</v>
      </c>
      <c r="D29" s="192">
        <v>12</v>
      </c>
      <c r="E29" s="192">
        <v>12</v>
      </c>
      <c r="F29" s="192">
        <v>24</v>
      </c>
      <c r="G29" s="192">
        <v>18</v>
      </c>
      <c r="H29" s="193">
        <v>78</v>
      </c>
      <c r="I29" s="192" t="s">
        <v>376</v>
      </c>
      <c r="J29" s="192" t="s">
        <v>11</v>
      </c>
    </row>
    <row r="30" spans="1:10">
      <c r="A30" s="208"/>
      <c r="B30" s="208"/>
      <c r="C30" s="192"/>
      <c r="D30" s="192"/>
      <c r="E30" s="192"/>
      <c r="F30" s="192"/>
      <c r="G30" s="192"/>
      <c r="H30" s="192"/>
      <c r="I30" s="205"/>
      <c r="J30" s="205"/>
    </row>
    <row r="31" spans="1:10">
      <c r="A31" s="219"/>
      <c r="B31" s="219" t="s">
        <v>96</v>
      </c>
      <c r="C31" s="209">
        <v>25</v>
      </c>
      <c r="D31" s="209">
        <v>10</v>
      </c>
      <c r="E31" s="209">
        <v>12.4</v>
      </c>
      <c r="F31" s="209"/>
      <c r="G31" s="209"/>
      <c r="H31" s="209">
        <v>79</v>
      </c>
      <c r="I31" s="205"/>
      <c r="J31" s="205"/>
    </row>
    <row r="32" spans="1:10" ht="27.75" customHeight="1">
      <c r="A32" s="272" t="s">
        <v>257</v>
      </c>
      <c r="B32" s="272"/>
      <c r="C32" s="205">
        <v>29</v>
      </c>
      <c r="D32" s="205"/>
      <c r="E32" s="205">
        <v>27</v>
      </c>
      <c r="F32" s="205"/>
    </row>
    <row r="33" spans="1:6" ht="24" customHeight="1">
      <c r="A33" s="273" t="s">
        <v>352</v>
      </c>
      <c r="B33" s="273"/>
      <c r="C33" s="205">
        <v>22</v>
      </c>
      <c r="D33" s="205"/>
      <c r="E33" s="205">
        <v>26</v>
      </c>
      <c r="F33" s="205"/>
    </row>
    <row r="34" spans="1:6">
      <c r="A34" s="205"/>
      <c r="B34" s="205"/>
      <c r="C34" s="203">
        <v>23</v>
      </c>
      <c r="D34" s="204">
        <v>22</v>
      </c>
      <c r="E34" s="203" t="s">
        <v>45</v>
      </c>
      <c r="F34" s="204">
        <v>31</v>
      </c>
    </row>
    <row r="35" spans="1:6">
      <c r="A35" s="205"/>
      <c r="B35" s="205"/>
      <c r="C35" s="203">
        <v>28</v>
      </c>
      <c r="D35" s="204">
        <v>0</v>
      </c>
      <c r="E35" s="203">
        <v>23</v>
      </c>
      <c r="F35" s="204">
        <v>0</v>
      </c>
    </row>
    <row r="36" spans="1:6">
      <c r="A36" s="205"/>
      <c r="B36" s="205"/>
      <c r="C36" s="203" t="s">
        <v>11</v>
      </c>
      <c r="D36" s="204">
        <v>19</v>
      </c>
      <c r="E36" s="203" t="s">
        <v>10</v>
      </c>
      <c r="F36" s="204">
        <v>22</v>
      </c>
    </row>
    <row r="37" spans="1:6">
      <c r="A37" s="214"/>
      <c r="B37" s="214"/>
      <c r="C37" s="203"/>
      <c r="D37" s="204"/>
      <c r="E37" s="203" t="s">
        <v>47</v>
      </c>
      <c r="F37" s="204">
        <v>25</v>
      </c>
    </row>
    <row r="38" spans="1:6">
      <c r="C38" s="203" t="s">
        <v>22</v>
      </c>
      <c r="D38" s="204">
        <v>19</v>
      </c>
      <c r="E38" s="203" t="s">
        <v>23</v>
      </c>
      <c r="F38" s="204">
        <v>30</v>
      </c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>
  <dimension ref="A1:I35"/>
  <sheetViews>
    <sheetView topLeftCell="A19" workbookViewId="0">
      <selection activeCell="G30" sqref="G3:G30"/>
    </sheetView>
  </sheetViews>
  <sheetFormatPr defaultRowHeight="14.5"/>
  <cols>
    <col min="1" max="1" width="19.7265625" customWidth="1"/>
  </cols>
  <sheetData>
    <row r="1" spans="1:9" ht="42" customHeight="1">
      <c r="A1" s="268" t="s">
        <v>410</v>
      </c>
      <c r="B1" s="268"/>
      <c r="C1" s="268"/>
      <c r="D1" s="268"/>
      <c r="E1" s="268"/>
      <c r="F1" s="268"/>
      <c r="G1" s="268"/>
      <c r="H1" s="268"/>
      <c r="I1" s="268"/>
    </row>
    <row r="2" spans="1:9" ht="46">
      <c r="A2" s="190" t="s">
        <v>1</v>
      </c>
      <c r="B2" s="190" t="s">
        <v>2</v>
      </c>
      <c r="C2" s="190" t="s">
        <v>3</v>
      </c>
      <c r="D2" s="190" t="s">
        <v>4</v>
      </c>
      <c r="E2" s="190" t="s">
        <v>5</v>
      </c>
      <c r="F2" s="190" t="s">
        <v>6</v>
      </c>
      <c r="G2" s="190" t="s">
        <v>51</v>
      </c>
      <c r="H2" s="190" t="s">
        <v>5</v>
      </c>
      <c r="I2" s="190" t="s">
        <v>6</v>
      </c>
    </row>
    <row r="3" spans="1:9">
      <c r="A3" s="191" t="s">
        <v>323</v>
      </c>
      <c r="B3" s="192"/>
      <c r="C3" s="192"/>
      <c r="D3" s="192"/>
      <c r="E3" s="192"/>
      <c r="F3" s="192"/>
      <c r="G3" s="193"/>
      <c r="H3" s="194" t="s">
        <v>22</v>
      </c>
      <c r="I3" s="194" t="s">
        <v>23</v>
      </c>
    </row>
    <row r="4" spans="1:9" ht="23">
      <c r="A4" s="191" t="s">
        <v>324</v>
      </c>
      <c r="B4" s="192">
        <v>6</v>
      </c>
      <c r="C4" s="192">
        <v>9</v>
      </c>
      <c r="D4" s="192">
        <v>13</v>
      </c>
      <c r="E4" s="192">
        <v>27</v>
      </c>
      <c r="F4" s="192">
        <v>18</v>
      </c>
      <c r="G4" s="193">
        <v>73</v>
      </c>
      <c r="H4" s="194" t="s">
        <v>89</v>
      </c>
      <c r="I4" s="194" t="s">
        <v>39</v>
      </c>
    </row>
    <row r="5" spans="1:9">
      <c r="A5" s="191" t="s">
        <v>325</v>
      </c>
      <c r="B5" s="192">
        <v>15</v>
      </c>
      <c r="C5" s="192">
        <v>10</v>
      </c>
      <c r="D5" s="192">
        <v>13</v>
      </c>
      <c r="E5" s="192">
        <v>14</v>
      </c>
      <c r="F5" s="192">
        <v>24</v>
      </c>
      <c r="G5" s="193">
        <v>76</v>
      </c>
      <c r="H5" s="194" t="s">
        <v>22</v>
      </c>
      <c r="I5" s="194" t="s">
        <v>23</v>
      </c>
    </row>
    <row r="6" spans="1:9">
      <c r="A6" s="191" t="s">
        <v>326</v>
      </c>
      <c r="B6" s="192">
        <v>15</v>
      </c>
      <c r="C6" s="192">
        <v>12</v>
      </c>
      <c r="D6" s="192">
        <v>12</v>
      </c>
      <c r="E6" s="192">
        <v>36</v>
      </c>
      <c r="F6" s="192">
        <v>28</v>
      </c>
      <c r="G6" s="193">
        <v>103</v>
      </c>
      <c r="H6" s="194" t="s">
        <v>22</v>
      </c>
      <c r="I6" s="194" t="s">
        <v>23</v>
      </c>
    </row>
    <row r="7" spans="1:9" ht="23">
      <c r="A7" s="145" t="s">
        <v>327</v>
      </c>
      <c r="B7" s="192">
        <v>9</v>
      </c>
      <c r="C7" s="192">
        <v>15</v>
      </c>
      <c r="D7" s="192">
        <v>14</v>
      </c>
      <c r="E7" s="192">
        <v>26</v>
      </c>
      <c r="F7" s="192">
        <v>35</v>
      </c>
      <c r="G7" s="193">
        <v>99</v>
      </c>
      <c r="H7" s="194" t="s">
        <v>10</v>
      </c>
      <c r="I7" s="194" t="s">
        <v>11</v>
      </c>
    </row>
    <row r="8" spans="1:9" ht="23">
      <c r="A8" s="191" t="s">
        <v>328</v>
      </c>
      <c r="B8" s="192">
        <v>10</v>
      </c>
      <c r="C8" s="192">
        <v>13</v>
      </c>
      <c r="D8" s="192">
        <v>12</v>
      </c>
      <c r="E8" s="192">
        <v>38</v>
      </c>
      <c r="F8" s="192">
        <v>26</v>
      </c>
      <c r="G8" s="193">
        <v>99</v>
      </c>
      <c r="H8" s="194" t="s">
        <v>11</v>
      </c>
      <c r="I8" s="194" t="s">
        <v>400</v>
      </c>
    </row>
    <row r="9" spans="1:9" ht="23">
      <c r="A9" s="191" t="s">
        <v>329</v>
      </c>
      <c r="B9" s="192">
        <v>14</v>
      </c>
      <c r="C9" s="192">
        <v>12</v>
      </c>
      <c r="D9" s="192">
        <v>12</v>
      </c>
      <c r="E9" s="192">
        <v>26</v>
      </c>
      <c r="F9" s="192">
        <v>38</v>
      </c>
      <c r="G9" s="193">
        <v>102</v>
      </c>
      <c r="H9" s="194" t="s">
        <v>11</v>
      </c>
      <c r="I9" s="194" t="s">
        <v>400</v>
      </c>
    </row>
    <row r="10" spans="1:9">
      <c r="A10" s="191" t="s">
        <v>330</v>
      </c>
      <c r="B10" s="192">
        <v>15</v>
      </c>
      <c r="C10" s="192">
        <v>7</v>
      </c>
      <c r="D10" s="192">
        <v>12</v>
      </c>
      <c r="E10" s="192">
        <v>26</v>
      </c>
      <c r="F10" s="192">
        <v>35</v>
      </c>
      <c r="G10" s="193">
        <v>95</v>
      </c>
      <c r="H10" s="194" t="s">
        <v>39</v>
      </c>
      <c r="I10" s="194" t="s">
        <v>45</v>
      </c>
    </row>
    <row r="11" spans="1:9">
      <c r="A11" s="191" t="s">
        <v>331</v>
      </c>
      <c r="B11" s="192">
        <v>15</v>
      </c>
      <c r="C11" s="192">
        <v>11</v>
      </c>
      <c r="D11" s="192">
        <v>15</v>
      </c>
      <c r="E11" s="192">
        <v>26</v>
      </c>
      <c r="F11" s="192">
        <v>42</v>
      </c>
      <c r="G11" s="193">
        <v>109</v>
      </c>
      <c r="H11" s="194" t="s">
        <v>22</v>
      </c>
      <c r="I11" s="194" t="s">
        <v>23</v>
      </c>
    </row>
    <row r="12" spans="1:9">
      <c r="A12" s="145" t="s">
        <v>208</v>
      </c>
      <c r="B12" s="192">
        <v>14</v>
      </c>
      <c r="C12" s="192">
        <v>10</v>
      </c>
      <c r="D12" s="192">
        <v>13</v>
      </c>
      <c r="E12" s="192">
        <v>15</v>
      </c>
      <c r="F12" s="192">
        <v>36</v>
      </c>
      <c r="G12" s="193">
        <v>88</v>
      </c>
      <c r="H12" s="194" t="s">
        <v>39</v>
      </c>
      <c r="I12" s="194" t="s">
        <v>38</v>
      </c>
    </row>
    <row r="13" spans="1:9">
      <c r="A13" s="191" t="s">
        <v>332</v>
      </c>
      <c r="B13" s="192">
        <v>16</v>
      </c>
      <c r="C13" s="192">
        <v>13</v>
      </c>
      <c r="D13" s="192">
        <v>15</v>
      </c>
      <c r="E13" s="192">
        <v>30</v>
      </c>
      <c r="F13" s="192">
        <v>41</v>
      </c>
      <c r="G13" s="193">
        <v>115</v>
      </c>
      <c r="H13" s="194" t="s">
        <v>22</v>
      </c>
      <c r="I13" s="194" t="s">
        <v>23</v>
      </c>
    </row>
    <row r="14" spans="1:9">
      <c r="A14" s="191" t="s">
        <v>333</v>
      </c>
      <c r="B14" s="192">
        <v>14</v>
      </c>
      <c r="C14" s="192">
        <v>11</v>
      </c>
      <c r="D14" s="192">
        <v>14</v>
      </c>
      <c r="E14" s="192">
        <v>26</v>
      </c>
      <c r="F14" s="192">
        <v>32</v>
      </c>
      <c r="G14" s="193">
        <v>97</v>
      </c>
      <c r="H14" s="194" t="s">
        <v>39</v>
      </c>
      <c r="I14" s="194" t="s">
        <v>38</v>
      </c>
    </row>
    <row r="15" spans="1:9">
      <c r="A15" s="191" t="s">
        <v>334</v>
      </c>
      <c r="B15" s="192">
        <v>6</v>
      </c>
      <c r="C15" s="192">
        <v>10</v>
      </c>
      <c r="D15" s="192">
        <v>15</v>
      </c>
      <c r="E15" s="192">
        <v>13</v>
      </c>
      <c r="F15" s="192">
        <v>29</v>
      </c>
      <c r="G15" s="193">
        <v>73</v>
      </c>
      <c r="H15" s="194" t="s">
        <v>22</v>
      </c>
      <c r="I15" s="194" t="s">
        <v>23</v>
      </c>
    </row>
    <row r="16" spans="1:9">
      <c r="A16" s="191" t="s">
        <v>335</v>
      </c>
      <c r="B16" s="192">
        <v>13</v>
      </c>
      <c r="C16" s="192">
        <v>9</v>
      </c>
      <c r="D16" s="192">
        <v>15</v>
      </c>
      <c r="E16" s="192">
        <v>26</v>
      </c>
      <c r="F16" s="192">
        <v>34</v>
      </c>
      <c r="G16" s="193">
        <v>97</v>
      </c>
      <c r="H16" s="194" t="s">
        <v>356</v>
      </c>
      <c r="I16" s="194" t="s">
        <v>357</v>
      </c>
    </row>
    <row r="17" spans="1:9" ht="23">
      <c r="A17" s="145" t="s">
        <v>336</v>
      </c>
      <c r="B17" s="192">
        <v>11</v>
      </c>
      <c r="C17" s="192">
        <v>10</v>
      </c>
      <c r="D17" s="192">
        <v>15</v>
      </c>
      <c r="E17" s="192">
        <v>36</v>
      </c>
      <c r="F17" s="192">
        <v>20</v>
      </c>
      <c r="G17" s="193">
        <v>92</v>
      </c>
      <c r="H17" s="194" t="s">
        <v>89</v>
      </c>
      <c r="I17" s="194" t="s">
        <v>39</v>
      </c>
    </row>
    <row r="18" spans="1:9" ht="23">
      <c r="A18" s="191" t="s">
        <v>337</v>
      </c>
      <c r="B18" s="192">
        <v>9</v>
      </c>
      <c r="C18" s="192">
        <v>12</v>
      </c>
      <c r="D18" s="192">
        <v>15</v>
      </c>
      <c r="E18" s="192">
        <v>24</v>
      </c>
      <c r="F18" s="192">
        <v>30</v>
      </c>
      <c r="G18" s="193">
        <v>90</v>
      </c>
      <c r="H18" s="194" t="s">
        <v>89</v>
      </c>
      <c r="I18" s="194" t="s">
        <v>39</v>
      </c>
    </row>
    <row r="19" spans="1:9">
      <c r="A19" s="191" t="s">
        <v>338</v>
      </c>
      <c r="B19" s="192">
        <v>7</v>
      </c>
      <c r="C19" s="192">
        <v>12</v>
      </c>
      <c r="D19" s="192">
        <v>14</v>
      </c>
      <c r="E19" s="192">
        <v>15</v>
      </c>
      <c r="F19" s="192">
        <v>27</v>
      </c>
      <c r="G19" s="193">
        <v>75</v>
      </c>
      <c r="H19" s="194" t="s">
        <v>22</v>
      </c>
      <c r="I19" s="194" t="s">
        <v>23</v>
      </c>
    </row>
    <row r="20" spans="1:9">
      <c r="A20" s="191" t="s">
        <v>339</v>
      </c>
      <c r="B20" s="192">
        <v>16</v>
      </c>
      <c r="C20" s="192">
        <v>6</v>
      </c>
      <c r="D20" s="192">
        <v>15</v>
      </c>
      <c r="E20" s="192">
        <v>23</v>
      </c>
      <c r="F20" s="192">
        <v>32</v>
      </c>
      <c r="G20" s="193">
        <v>92</v>
      </c>
      <c r="H20" s="194" t="s">
        <v>39</v>
      </c>
      <c r="I20" s="194" t="s">
        <v>38</v>
      </c>
    </row>
    <row r="21" spans="1:9">
      <c r="A21" s="191" t="s">
        <v>340</v>
      </c>
      <c r="B21" s="192"/>
      <c r="C21" s="192"/>
      <c r="D21" s="192"/>
      <c r="E21" s="192"/>
      <c r="F21" s="192"/>
      <c r="G21" s="193"/>
      <c r="H21" s="194" t="s">
        <v>22</v>
      </c>
      <c r="I21" s="194" t="s">
        <v>23</v>
      </c>
    </row>
    <row r="22" spans="1:9">
      <c r="A22" s="195" t="s">
        <v>341</v>
      </c>
      <c r="B22" s="196">
        <v>11</v>
      </c>
      <c r="C22" s="196">
        <v>5</v>
      </c>
      <c r="D22" s="196">
        <v>15</v>
      </c>
      <c r="E22" s="196">
        <v>25</v>
      </c>
      <c r="F22" s="196">
        <v>38</v>
      </c>
      <c r="G22" s="197">
        <v>94</v>
      </c>
      <c r="H22" s="198" t="s">
        <v>356</v>
      </c>
      <c r="I22" s="198" t="s">
        <v>357</v>
      </c>
    </row>
    <row r="23" spans="1:9">
      <c r="A23" s="191" t="s">
        <v>342</v>
      </c>
      <c r="B23" s="192">
        <v>14</v>
      </c>
      <c r="C23" s="192">
        <v>11</v>
      </c>
      <c r="D23" s="192">
        <v>14</v>
      </c>
      <c r="E23" s="192">
        <v>30</v>
      </c>
      <c r="F23" s="192">
        <v>33</v>
      </c>
      <c r="G23" s="193">
        <v>102</v>
      </c>
      <c r="H23" s="194" t="s">
        <v>45</v>
      </c>
      <c r="I23" s="194" t="s">
        <v>39</v>
      </c>
    </row>
    <row r="24" spans="1:9" ht="23">
      <c r="A24" s="191" t="s">
        <v>343</v>
      </c>
      <c r="B24" s="192">
        <v>15</v>
      </c>
      <c r="C24" s="192">
        <v>9</v>
      </c>
      <c r="D24" s="192">
        <v>15</v>
      </c>
      <c r="E24" s="192">
        <v>38</v>
      </c>
      <c r="F24" s="192">
        <v>16</v>
      </c>
      <c r="G24" s="193">
        <v>93</v>
      </c>
      <c r="H24" s="194" t="s">
        <v>89</v>
      </c>
      <c r="I24" s="194" t="s">
        <v>39</v>
      </c>
    </row>
    <row r="25" spans="1:9" ht="23">
      <c r="A25" s="191" t="s">
        <v>344</v>
      </c>
      <c r="B25" s="192">
        <v>12</v>
      </c>
      <c r="C25" s="192">
        <v>12</v>
      </c>
      <c r="D25" s="192">
        <v>12</v>
      </c>
      <c r="E25" s="192">
        <v>30</v>
      </c>
      <c r="F25" s="192">
        <v>24</v>
      </c>
      <c r="G25" s="193">
        <v>90</v>
      </c>
      <c r="H25" s="194" t="s">
        <v>11</v>
      </c>
      <c r="I25" s="194" t="s">
        <v>14</v>
      </c>
    </row>
    <row r="26" spans="1:9">
      <c r="A26" s="191" t="s">
        <v>345</v>
      </c>
      <c r="B26" s="192">
        <v>13</v>
      </c>
      <c r="C26" s="192">
        <v>15</v>
      </c>
      <c r="D26" s="192">
        <v>14</v>
      </c>
      <c r="E26" s="192">
        <v>34</v>
      </c>
      <c r="F26" s="192">
        <v>39</v>
      </c>
      <c r="G26" s="193">
        <v>115</v>
      </c>
      <c r="H26" s="194" t="s">
        <v>22</v>
      </c>
      <c r="I26" s="194" t="s">
        <v>23</v>
      </c>
    </row>
    <row r="27" spans="1:9">
      <c r="A27" s="145" t="s">
        <v>346</v>
      </c>
      <c r="B27" s="192">
        <v>10</v>
      </c>
      <c r="C27" s="192">
        <v>12</v>
      </c>
      <c r="D27" s="192">
        <v>13</v>
      </c>
      <c r="E27" s="192">
        <v>14</v>
      </c>
      <c r="F27" s="192">
        <v>9</v>
      </c>
      <c r="G27" s="193">
        <v>58</v>
      </c>
      <c r="H27" s="194" t="s">
        <v>22</v>
      </c>
      <c r="I27" s="194" t="s">
        <v>23</v>
      </c>
    </row>
    <row r="28" spans="1:9">
      <c r="A28" s="191" t="s">
        <v>347</v>
      </c>
      <c r="B28" s="192">
        <v>15</v>
      </c>
      <c r="C28" s="192">
        <v>6</v>
      </c>
      <c r="D28" s="192">
        <v>15</v>
      </c>
      <c r="E28" s="192">
        <v>29</v>
      </c>
      <c r="F28" s="192">
        <v>24</v>
      </c>
      <c r="G28" s="193">
        <v>89</v>
      </c>
      <c r="H28" s="194" t="s">
        <v>39</v>
      </c>
      <c r="I28" s="194" t="s">
        <v>38</v>
      </c>
    </row>
    <row r="29" spans="1:9">
      <c r="A29" s="191" t="s">
        <v>348</v>
      </c>
      <c r="B29" s="219">
        <v>13</v>
      </c>
      <c r="C29" s="219">
        <v>9</v>
      </c>
      <c r="D29" s="219">
        <v>14</v>
      </c>
      <c r="E29" s="219">
        <v>20</v>
      </c>
      <c r="F29" s="219">
        <v>11</v>
      </c>
      <c r="G29" s="104">
        <v>67</v>
      </c>
      <c r="H29" s="199" t="s">
        <v>22</v>
      </c>
      <c r="I29" s="199" t="s">
        <v>23</v>
      </c>
    </row>
    <row r="30" spans="1:9">
      <c r="A30" s="200" t="s">
        <v>96</v>
      </c>
      <c r="B30" s="104"/>
      <c r="C30" s="104"/>
      <c r="D30" s="104"/>
      <c r="E30" s="104"/>
      <c r="F30" s="104"/>
      <c r="G30" s="104">
        <v>91</v>
      </c>
      <c r="H30" s="201"/>
      <c r="I30" s="201"/>
    </row>
    <row r="31" spans="1:9" ht="23">
      <c r="A31" s="202" t="s">
        <v>227</v>
      </c>
      <c r="B31" s="203" t="s">
        <v>36</v>
      </c>
      <c r="C31" s="204">
        <v>24</v>
      </c>
      <c r="D31" s="203" t="s">
        <v>45</v>
      </c>
      <c r="E31" s="204">
        <v>35</v>
      </c>
      <c r="F31" s="201"/>
      <c r="G31" s="201"/>
      <c r="H31" s="201"/>
      <c r="I31" s="201"/>
    </row>
    <row r="32" spans="1:9" ht="23">
      <c r="A32" s="202" t="s">
        <v>228</v>
      </c>
      <c r="B32" s="203" t="s">
        <v>87</v>
      </c>
      <c r="C32" s="204">
        <v>25</v>
      </c>
      <c r="D32" s="203" t="s">
        <v>193</v>
      </c>
      <c r="E32" s="204">
        <v>36</v>
      </c>
      <c r="F32" s="201"/>
      <c r="G32" s="201"/>
      <c r="H32" s="201"/>
      <c r="I32" s="201"/>
    </row>
    <row r="33" spans="1:9">
      <c r="A33" s="201"/>
      <c r="B33" s="203" t="s">
        <v>11</v>
      </c>
      <c r="C33" s="204">
        <v>32</v>
      </c>
      <c r="D33" s="203" t="s">
        <v>10</v>
      </c>
      <c r="E33" s="204">
        <v>24</v>
      </c>
      <c r="F33" s="201"/>
      <c r="G33" s="201"/>
      <c r="H33" s="201"/>
      <c r="I33" s="201"/>
    </row>
    <row r="34" spans="1:9">
      <c r="A34" s="201"/>
      <c r="B34" s="203" t="s">
        <v>38</v>
      </c>
      <c r="C34" s="204">
        <v>32</v>
      </c>
      <c r="D34" s="203" t="s">
        <v>47</v>
      </c>
      <c r="E34" s="204"/>
      <c r="F34" s="201"/>
      <c r="G34" s="201"/>
      <c r="H34" s="201"/>
      <c r="I34" s="201"/>
    </row>
    <row r="35" spans="1:9">
      <c r="A35" s="201"/>
      <c r="B35" s="203" t="s">
        <v>22</v>
      </c>
      <c r="C35" s="204">
        <v>24</v>
      </c>
      <c r="D35" s="203" t="s">
        <v>23</v>
      </c>
      <c r="E35" s="204">
        <v>28</v>
      </c>
      <c r="F35" s="201"/>
      <c r="G35" s="201"/>
      <c r="H35" s="201"/>
      <c r="I35" s="201"/>
    </row>
  </sheetData>
  <mergeCells count="1">
    <mergeCell ref="A1:I1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31"/>
    </sheetView>
  </sheetViews>
  <sheetFormatPr defaultRowHeight="14.5"/>
  <cols>
    <col min="1" max="1" width="4.453125" customWidth="1"/>
    <col min="2" max="2" width="17.1796875" customWidth="1"/>
  </cols>
  <sheetData>
    <row r="1" spans="1:10" ht="48" customHeight="1">
      <c r="A1" s="205"/>
      <c r="B1" s="268" t="s">
        <v>412</v>
      </c>
      <c r="C1" s="268"/>
      <c r="D1" s="268"/>
      <c r="E1" s="268"/>
      <c r="F1" s="268"/>
      <c r="G1" s="268"/>
      <c r="H1" s="268"/>
      <c r="I1" s="268"/>
      <c r="J1" s="268"/>
    </row>
    <row r="2" spans="1:10" ht="46">
      <c r="A2" s="229" t="s">
        <v>0</v>
      </c>
      <c r="B2" s="104" t="s">
        <v>1</v>
      </c>
      <c r="C2" s="104" t="s">
        <v>2</v>
      </c>
      <c r="D2" s="104" t="s">
        <v>3</v>
      </c>
      <c r="E2" s="104" t="s">
        <v>4</v>
      </c>
      <c r="F2" s="104" t="s">
        <v>5</v>
      </c>
      <c r="G2" s="104" t="s">
        <v>6</v>
      </c>
      <c r="H2" s="104" t="s">
        <v>51</v>
      </c>
      <c r="I2" s="205"/>
      <c r="J2" s="179"/>
    </row>
    <row r="3" spans="1:10" ht="23">
      <c r="A3" s="142">
        <v>1</v>
      </c>
      <c r="B3" s="142" t="s">
        <v>297</v>
      </c>
      <c r="C3" s="192">
        <v>14</v>
      </c>
      <c r="D3" s="192">
        <v>8</v>
      </c>
      <c r="E3" s="192">
        <v>13</v>
      </c>
      <c r="F3" s="192">
        <v>22</v>
      </c>
      <c r="G3" s="192">
        <v>15</v>
      </c>
      <c r="H3" s="193">
        <v>72</v>
      </c>
      <c r="I3" s="192" t="s">
        <v>170</v>
      </c>
      <c r="J3" s="192" t="s">
        <v>11</v>
      </c>
    </row>
    <row r="4" spans="1:10">
      <c r="A4" s="142">
        <v>2</v>
      </c>
      <c r="B4" s="142" t="s">
        <v>298</v>
      </c>
      <c r="C4" s="192">
        <v>14</v>
      </c>
      <c r="D4" s="192">
        <v>6</v>
      </c>
      <c r="E4" s="192">
        <v>14</v>
      </c>
      <c r="F4" s="192">
        <v>23</v>
      </c>
      <c r="G4" s="192">
        <v>21</v>
      </c>
      <c r="H4" s="193">
        <v>78</v>
      </c>
      <c r="I4" s="192" t="s">
        <v>22</v>
      </c>
      <c r="J4" s="192" t="s">
        <v>23</v>
      </c>
    </row>
    <row r="5" spans="1:10">
      <c r="A5" s="142">
        <v>3</v>
      </c>
      <c r="B5" s="142" t="s">
        <v>299</v>
      </c>
      <c r="C5" s="192">
        <v>13</v>
      </c>
      <c r="D5" s="192">
        <v>8</v>
      </c>
      <c r="E5" s="192">
        <v>12</v>
      </c>
      <c r="F5" s="206">
        <v>18</v>
      </c>
      <c r="G5" s="192">
        <v>9</v>
      </c>
      <c r="H5" s="193">
        <v>60</v>
      </c>
      <c r="I5" s="192" t="s">
        <v>22</v>
      </c>
      <c r="J5" s="192" t="s">
        <v>47</v>
      </c>
    </row>
    <row r="6" spans="1:10" ht="23">
      <c r="A6" s="142">
        <v>4</v>
      </c>
      <c r="B6" s="142" t="s">
        <v>284</v>
      </c>
      <c r="C6" s="192">
        <v>12</v>
      </c>
      <c r="D6" s="192">
        <v>15</v>
      </c>
      <c r="E6" s="192">
        <v>16</v>
      </c>
      <c r="F6" s="192">
        <v>25</v>
      </c>
      <c r="G6" s="192">
        <v>20</v>
      </c>
      <c r="H6" s="193">
        <v>88</v>
      </c>
      <c r="I6" s="192" t="s">
        <v>47</v>
      </c>
      <c r="J6" s="192" t="s">
        <v>11</v>
      </c>
    </row>
    <row r="7" spans="1:10">
      <c r="A7" s="144">
        <v>5</v>
      </c>
      <c r="B7" s="207" t="s">
        <v>300</v>
      </c>
      <c r="C7" s="192">
        <v>13</v>
      </c>
      <c r="D7" s="192">
        <v>7</v>
      </c>
      <c r="E7" s="192">
        <v>13</v>
      </c>
      <c r="F7" s="192">
        <v>26</v>
      </c>
      <c r="G7" s="192">
        <v>28</v>
      </c>
      <c r="H7" s="193">
        <v>87</v>
      </c>
      <c r="I7" s="192" t="s">
        <v>22</v>
      </c>
      <c r="J7" s="192" t="s">
        <v>23</v>
      </c>
    </row>
    <row r="8" spans="1:10" ht="23">
      <c r="A8" s="142">
        <v>6</v>
      </c>
      <c r="B8" s="142" t="s">
        <v>301</v>
      </c>
      <c r="C8" s="192">
        <v>13</v>
      </c>
      <c r="D8" s="192">
        <v>10</v>
      </c>
      <c r="E8" s="192">
        <v>10</v>
      </c>
      <c r="F8" s="192">
        <v>21</v>
      </c>
      <c r="G8" s="192">
        <v>18</v>
      </c>
      <c r="H8" s="193">
        <v>72</v>
      </c>
      <c r="I8" s="192" t="s">
        <v>170</v>
      </c>
      <c r="J8" s="192" t="s">
        <v>11</v>
      </c>
    </row>
    <row r="9" spans="1:10">
      <c r="A9" s="142">
        <v>7</v>
      </c>
      <c r="B9" s="142" t="s">
        <v>302</v>
      </c>
      <c r="C9" s="192">
        <v>11</v>
      </c>
      <c r="D9" s="192">
        <v>10</v>
      </c>
      <c r="E9" s="192">
        <v>9</v>
      </c>
      <c r="F9" s="192">
        <v>24</v>
      </c>
      <c r="G9" s="192">
        <v>18</v>
      </c>
      <c r="H9" s="193">
        <v>72</v>
      </c>
      <c r="I9" s="192" t="s">
        <v>22</v>
      </c>
      <c r="J9" s="192" t="s">
        <v>47</v>
      </c>
    </row>
    <row r="10" spans="1:10" ht="23">
      <c r="A10" s="142">
        <v>8</v>
      </c>
      <c r="B10" s="142" t="s">
        <v>303</v>
      </c>
      <c r="C10" s="192">
        <v>11</v>
      </c>
      <c r="D10" s="192">
        <v>11</v>
      </c>
      <c r="E10" s="192">
        <v>10</v>
      </c>
      <c r="F10" s="192">
        <v>24</v>
      </c>
      <c r="G10" s="192">
        <v>12</v>
      </c>
      <c r="H10" s="193">
        <v>68</v>
      </c>
      <c r="I10" s="192" t="s">
        <v>47</v>
      </c>
      <c r="J10" s="192" t="s">
        <v>11</v>
      </c>
    </row>
    <row r="11" spans="1:10" ht="23">
      <c r="A11" s="142">
        <v>9</v>
      </c>
      <c r="B11" s="142" t="s">
        <v>304</v>
      </c>
      <c r="C11" s="192">
        <v>14</v>
      </c>
      <c r="D11" s="192">
        <v>4</v>
      </c>
      <c r="E11" s="192">
        <v>12</v>
      </c>
      <c r="F11" s="192">
        <v>23</v>
      </c>
      <c r="G11" s="192">
        <v>17</v>
      </c>
      <c r="H11" s="193">
        <v>70</v>
      </c>
      <c r="I11" s="192" t="s">
        <v>170</v>
      </c>
      <c r="J11" s="192" t="s">
        <v>11</v>
      </c>
    </row>
    <row r="12" spans="1:10" ht="23">
      <c r="A12" s="144">
        <v>10</v>
      </c>
      <c r="B12" s="207" t="s">
        <v>305</v>
      </c>
      <c r="C12" s="192">
        <v>14</v>
      </c>
      <c r="D12" s="192">
        <v>9</v>
      </c>
      <c r="E12" s="192">
        <v>13</v>
      </c>
      <c r="F12" s="192">
        <v>20</v>
      </c>
      <c r="G12" s="192">
        <v>23</v>
      </c>
      <c r="H12" s="193">
        <v>79</v>
      </c>
      <c r="I12" s="192" t="s">
        <v>47</v>
      </c>
      <c r="J12" s="192" t="s">
        <v>11</v>
      </c>
    </row>
    <row r="13" spans="1:10">
      <c r="A13" s="142">
        <v>11</v>
      </c>
      <c r="B13" s="142" t="s">
        <v>306</v>
      </c>
      <c r="C13" s="192">
        <v>14</v>
      </c>
      <c r="D13" s="192">
        <v>11</v>
      </c>
      <c r="E13" s="192">
        <v>17</v>
      </c>
      <c r="F13" s="192">
        <v>25</v>
      </c>
      <c r="G13" s="192">
        <v>28</v>
      </c>
      <c r="H13" s="193">
        <v>95</v>
      </c>
      <c r="I13" s="192" t="s">
        <v>351</v>
      </c>
      <c r="J13" s="192" t="s">
        <v>23</v>
      </c>
    </row>
    <row r="14" spans="1:10">
      <c r="A14" s="142">
        <v>12</v>
      </c>
      <c r="B14" s="142" t="s">
        <v>307</v>
      </c>
      <c r="C14" s="192">
        <v>11</v>
      </c>
      <c r="D14" s="192">
        <v>4</v>
      </c>
      <c r="E14" s="192">
        <v>8</v>
      </c>
      <c r="F14" s="192">
        <v>20</v>
      </c>
      <c r="G14" s="192">
        <v>15</v>
      </c>
      <c r="H14" s="193">
        <v>58</v>
      </c>
      <c r="I14" s="192" t="s">
        <v>351</v>
      </c>
      <c r="J14" s="192" t="s">
        <v>23</v>
      </c>
    </row>
    <row r="15" spans="1:10">
      <c r="A15" s="142">
        <v>13</v>
      </c>
      <c r="B15" s="142" t="s">
        <v>308</v>
      </c>
      <c r="C15" s="192">
        <v>15</v>
      </c>
      <c r="D15" s="192">
        <v>6</v>
      </c>
      <c r="E15" s="192">
        <v>7</v>
      </c>
      <c r="F15" s="192">
        <v>25</v>
      </c>
      <c r="G15" s="192">
        <v>17</v>
      </c>
      <c r="H15" s="193">
        <v>70</v>
      </c>
      <c r="I15" s="192" t="s">
        <v>22</v>
      </c>
      <c r="J15" s="192" t="s">
        <v>23</v>
      </c>
    </row>
    <row r="16" spans="1:10">
      <c r="A16" s="142">
        <v>14</v>
      </c>
      <c r="B16" s="142" t="s">
        <v>309</v>
      </c>
      <c r="C16" s="192">
        <v>14</v>
      </c>
      <c r="D16" s="192">
        <v>13</v>
      </c>
      <c r="E16" s="192">
        <v>17</v>
      </c>
      <c r="F16" s="192">
        <v>28</v>
      </c>
      <c r="G16" s="192">
        <v>30</v>
      </c>
      <c r="H16" s="193">
        <v>102</v>
      </c>
      <c r="I16" s="192" t="s">
        <v>22</v>
      </c>
      <c r="J16" s="192" t="s">
        <v>23</v>
      </c>
    </row>
    <row r="17" spans="1:10" ht="23">
      <c r="A17" s="144">
        <v>15</v>
      </c>
      <c r="B17" s="207" t="s">
        <v>310</v>
      </c>
      <c r="C17" s="192">
        <v>15</v>
      </c>
      <c r="D17" s="192">
        <v>11</v>
      </c>
      <c r="E17" s="192">
        <v>11</v>
      </c>
      <c r="F17" s="192">
        <v>21</v>
      </c>
      <c r="G17" s="192">
        <v>17</v>
      </c>
      <c r="H17" s="193">
        <v>75</v>
      </c>
      <c r="I17" s="192" t="s">
        <v>376</v>
      </c>
      <c r="J17" s="192" t="s">
        <v>11</v>
      </c>
    </row>
    <row r="18" spans="1:10">
      <c r="A18" s="142">
        <v>16</v>
      </c>
      <c r="B18" s="142" t="s">
        <v>311</v>
      </c>
      <c r="C18" s="192">
        <v>11</v>
      </c>
      <c r="D18" s="192">
        <v>12</v>
      </c>
      <c r="E18" s="192">
        <v>17</v>
      </c>
      <c r="F18" s="192">
        <v>24</v>
      </c>
      <c r="G18" s="192">
        <v>19</v>
      </c>
      <c r="H18" s="193">
        <v>83</v>
      </c>
      <c r="I18" s="192" t="s">
        <v>22</v>
      </c>
      <c r="J18" s="192" t="s">
        <v>47</v>
      </c>
    </row>
    <row r="19" spans="1:10" ht="23">
      <c r="A19" s="142">
        <v>17</v>
      </c>
      <c r="B19" s="142" t="s">
        <v>312</v>
      </c>
      <c r="C19" s="192">
        <v>15</v>
      </c>
      <c r="D19" s="192">
        <v>10</v>
      </c>
      <c r="E19" s="192">
        <v>11</v>
      </c>
      <c r="F19" s="192">
        <v>22</v>
      </c>
      <c r="G19" s="192">
        <v>23</v>
      </c>
      <c r="H19" s="193">
        <v>81</v>
      </c>
      <c r="I19" s="192" t="s">
        <v>170</v>
      </c>
      <c r="J19" s="192" t="s">
        <v>11</v>
      </c>
    </row>
    <row r="20" spans="1:10" ht="23">
      <c r="A20" s="142">
        <v>18</v>
      </c>
      <c r="B20" s="142" t="s">
        <v>313</v>
      </c>
      <c r="C20" s="192">
        <v>12</v>
      </c>
      <c r="D20" s="192">
        <v>13</v>
      </c>
      <c r="E20" s="192">
        <v>16</v>
      </c>
      <c r="F20" s="192">
        <v>21</v>
      </c>
      <c r="G20" s="192">
        <v>23</v>
      </c>
      <c r="H20" s="193">
        <v>85</v>
      </c>
      <c r="I20" s="192" t="s">
        <v>47</v>
      </c>
      <c r="J20" s="192" t="s">
        <v>11</v>
      </c>
    </row>
    <row r="21" spans="1:10" ht="23">
      <c r="A21" s="142">
        <v>19</v>
      </c>
      <c r="B21" s="142" t="s">
        <v>314</v>
      </c>
      <c r="C21" s="192">
        <v>12</v>
      </c>
      <c r="D21" s="192">
        <v>11</v>
      </c>
      <c r="E21" s="192">
        <v>11</v>
      </c>
      <c r="F21" s="192">
        <v>14</v>
      </c>
      <c r="G21" s="192">
        <v>16</v>
      </c>
      <c r="H21" s="193">
        <v>64</v>
      </c>
      <c r="I21" s="192" t="s">
        <v>376</v>
      </c>
      <c r="J21" s="192" t="s">
        <v>11</v>
      </c>
    </row>
    <row r="22" spans="1:10">
      <c r="A22" s="144">
        <v>20</v>
      </c>
      <c r="B22" s="207" t="s">
        <v>315</v>
      </c>
      <c r="C22" s="192">
        <v>6</v>
      </c>
      <c r="D22" s="192">
        <v>4</v>
      </c>
      <c r="E22" s="192">
        <v>2</v>
      </c>
      <c r="F22" s="192">
        <v>6</v>
      </c>
      <c r="G22" s="192">
        <v>7</v>
      </c>
      <c r="H22" s="193">
        <v>25</v>
      </c>
      <c r="I22" s="192" t="s">
        <v>22</v>
      </c>
      <c r="J22" s="192" t="s">
        <v>23</v>
      </c>
    </row>
    <row r="23" spans="1:10">
      <c r="A23" s="142">
        <v>21</v>
      </c>
      <c r="B23" s="142" t="s">
        <v>316</v>
      </c>
      <c r="C23" s="192">
        <v>15</v>
      </c>
      <c r="D23" s="192">
        <v>12</v>
      </c>
      <c r="E23" s="192">
        <v>17</v>
      </c>
      <c r="F23" s="192">
        <v>26</v>
      </c>
      <c r="G23" s="192">
        <v>37</v>
      </c>
      <c r="H23" s="193">
        <v>107</v>
      </c>
      <c r="I23" s="192" t="s">
        <v>404</v>
      </c>
      <c r="J23" s="192" t="s">
        <v>405</v>
      </c>
    </row>
    <row r="24" spans="1:10" ht="23">
      <c r="A24" s="142">
        <v>22</v>
      </c>
      <c r="B24" s="142" t="s">
        <v>317</v>
      </c>
      <c r="C24" s="192">
        <v>14</v>
      </c>
      <c r="D24" s="192">
        <v>9</v>
      </c>
      <c r="E24" s="192">
        <v>10</v>
      </c>
      <c r="F24" s="192">
        <v>30</v>
      </c>
      <c r="G24" s="192">
        <v>30</v>
      </c>
      <c r="H24" s="193">
        <v>93</v>
      </c>
      <c r="I24" s="192" t="s">
        <v>170</v>
      </c>
      <c r="J24" s="192" t="s">
        <v>11</v>
      </c>
    </row>
    <row r="25" spans="1:10" ht="23">
      <c r="A25" s="142">
        <v>23</v>
      </c>
      <c r="B25" s="142" t="s">
        <v>318</v>
      </c>
      <c r="C25" s="192">
        <v>12</v>
      </c>
      <c r="D25" s="192">
        <v>9</v>
      </c>
      <c r="E25" s="192">
        <v>14</v>
      </c>
      <c r="F25" s="192">
        <v>21</v>
      </c>
      <c r="G25" s="192">
        <v>21</v>
      </c>
      <c r="H25" s="193">
        <v>77</v>
      </c>
      <c r="I25" s="192" t="s">
        <v>170</v>
      </c>
      <c r="J25" s="192" t="s">
        <v>11</v>
      </c>
    </row>
    <row r="26" spans="1:10">
      <c r="A26" s="142">
        <v>24</v>
      </c>
      <c r="B26" s="142" t="s">
        <v>319</v>
      </c>
      <c r="C26" s="192">
        <v>11</v>
      </c>
      <c r="D26" s="192">
        <v>10</v>
      </c>
      <c r="E26" s="192">
        <v>16</v>
      </c>
      <c r="F26" s="192">
        <v>22</v>
      </c>
      <c r="G26" s="192">
        <v>24</v>
      </c>
      <c r="H26" s="193">
        <v>83</v>
      </c>
      <c r="I26" s="192" t="s">
        <v>38</v>
      </c>
      <c r="J26" s="192" t="s">
        <v>39</v>
      </c>
    </row>
    <row r="27" spans="1:10">
      <c r="A27" s="144">
        <v>25</v>
      </c>
      <c r="B27" s="207" t="s">
        <v>320</v>
      </c>
      <c r="C27" s="192">
        <v>13</v>
      </c>
      <c r="D27" s="192">
        <v>9</v>
      </c>
      <c r="E27" s="192">
        <v>13</v>
      </c>
      <c r="F27" s="192">
        <v>22</v>
      </c>
      <c r="G27" s="192">
        <v>32</v>
      </c>
      <c r="H27" s="193">
        <v>89</v>
      </c>
      <c r="I27" s="192" t="s">
        <v>22</v>
      </c>
      <c r="J27" s="192" t="s">
        <v>23</v>
      </c>
    </row>
    <row r="28" spans="1:10">
      <c r="A28" s="142">
        <v>26</v>
      </c>
      <c r="B28" s="142" t="s">
        <v>321</v>
      </c>
      <c r="C28" s="192">
        <v>14</v>
      </c>
      <c r="D28" s="192">
        <v>11</v>
      </c>
      <c r="E28" s="192">
        <v>11</v>
      </c>
      <c r="F28" s="192">
        <v>35</v>
      </c>
      <c r="G28" s="192">
        <v>27</v>
      </c>
      <c r="H28" s="193">
        <v>98</v>
      </c>
      <c r="I28" s="192" t="s">
        <v>22</v>
      </c>
      <c r="J28" s="192" t="s">
        <v>23</v>
      </c>
    </row>
    <row r="29" spans="1:10" ht="23">
      <c r="A29" s="142">
        <v>27</v>
      </c>
      <c r="B29" s="142" t="s">
        <v>322</v>
      </c>
      <c r="C29" s="192">
        <v>12</v>
      </c>
      <c r="D29" s="192">
        <v>10</v>
      </c>
      <c r="E29" s="192">
        <v>12</v>
      </c>
      <c r="F29" s="192">
        <v>17</v>
      </c>
      <c r="G29" s="192">
        <v>26</v>
      </c>
      <c r="H29" s="193">
        <v>77</v>
      </c>
      <c r="I29" s="192" t="s">
        <v>376</v>
      </c>
      <c r="J29" s="192" t="s">
        <v>11</v>
      </c>
    </row>
    <row r="30" spans="1:10">
      <c r="A30" s="208"/>
      <c r="B30" s="208"/>
      <c r="C30" s="192"/>
      <c r="D30" s="192"/>
      <c r="E30" s="192"/>
      <c r="F30" s="192"/>
      <c r="G30" s="192"/>
      <c r="H30" s="192"/>
      <c r="I30" s="205"/>
      <c r="J30" s="205"/>
    </row>
    <row r="31" spans="1:10">
      <c r="A31" s="229"/>
      <c r="B31" s="229" t="s">
        <v>96</v>
      </c>
      <c r="C31" s="209">
        <v>13</v>
      </c>
      <c r="D31" s="209">
        <v>9</v>
      </c>
      <c r="E31" s="209">
        <v>12</v>
      </c>
      <c r="F31" s="209"/>
      <c r="G31" s="209"/>
      <c r="H31" s="209">
        <v>78</v>
      </c>
      <c r="I31" s="205"/>
      <c r="J31" s="205"/>
    </row>
    <row r="32" spans="1:10">
      <c r="A32" s="272" t="s">
        <v>257</v>
      </c>
      <c r="B32" s="272"/>
      <c r="C32" s="205"/>
      <c r="D32" s="205"/>
      <c r="E32" s="205"/>
      <c r="F32" s="205"/>
    </row>
    <row r="33" spans="1:6">
      <c r="A33" s="273" t="s">
        <v>352</v>
      </c>
      <c r="B33" s="273"/>
      <c r="C33" s="205"/>
      <c r="D33" s="205"/>
      <c r="E33" s="205"/>
      <c r="F33" s="205"/>
    </row>
    <row r="34" spans="1:6">
      <c r="A34" s="205"/>
      <c r="B34" s="205"/>
      <c r="C34" s="203" t="s">
        <v>36</v>
      </c>
      <c r="D34" s="204">
        <v>25</v>
      </c>
      <c r="E34" s="203" t="s">
        <v>45</v>
      </c>
      <c r="F34" s="204">
        <v>37</v>
      </c>
    </row>
    <row r="35" spans="1:6">
      <c r="A35" s="205"/>
      <c r="B35" s="205"/>
      <c r="C35" s="203" t="s">
        <v>87</v>
      </c>
      <c r="D35" s="204">
        <v>0</v>
      </c>
      <c r="E35" s="203" t="s">
        <v>193</v>
      </c>
      <c r="F35" s="204">
        <v>0</v>
      </c>
    </row>
    <row r="36" spans="1:6">
      <c r="A36" s="205"/>
      <c r="B36" s="205"/>
      <c r="C36" s="203" t="s">
        <v>11</v>
      </c>
      <c r="D36" s="204">
        <v>20</v>
      </c>
      <c r="E36" s="203" t="s">
        <v>10</v>
      </c>
      <c r="F36" s="204">
        <v>23</v>
      </c>
    </row>
    <row r="37" spans="1:6">
      <c r="A37" s="214"/>
      <c r="B37" s="214"/>
      <c r="C37" s="203"/>
      <c r="D37" s="204"/>
      <c r="E37" s="203" t="s">
        <v>47</v>
      </c>
      <c r="F37" s="204">
        <v>19</v>
      </c>
    </row>
    <row r="38" spans="1:6">
      <c r="C38" s="203" t="s">
        <v>22</v>
      </c>
      <c r="D38" s="204">
        <v>22</v>
      </c>
      <c r="E38" s="203" t="s">
        <v>23</v>
      </c>
      <c r="F38" s="204">
        <v>23</v>
      </c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2"/>
  <sheetViews>
    <sheetView topLeftCell="A13" workbookViewId="0">
      <selection activeCell="G31" sqref="G31"/>
    </sheetView>
  </sheetViews>
  <sheetFormatPr defaultRowHeight="14.5"/>
  <cols>
    <col min="1" max="1" width="8.26953125" customWidth="1"/>
    <col min="2" max="2" width="60" customWidth="1"/>
    <col min="3" max="3" width="11.54296875" customWidth="1"/>
    <col min="4" max="4" width="19.26953125" customWidth="1"/>
    <col min="5" max="5" width="14.7265625" customWidth="1"/>
    <col min="8" max="8" width="12.26953125" customWidth="1"/>
    <col min="9" max="9" width="20.26953125" customWidth="1"/>
    <col min="10" max="10" width="15.453125" customWidth="1"/>
  </cols>
  <sheetData>
    <row r="1" spans="1:10" ht="43.5" customHeight="1">
      <c r="B1" s="259" t="s">
        <v>156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167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7</v>
      </c>
      <c r="D3" s="8">
        <v>8</v>
      </c>
      <c r="E3" s="8">
        <v>15</v>
      </c>
      <c r="F3" s="8">
        <v>18</v>
      </c>
      <c r="G3" s="8">
        <v>18</v>
      </c>
      <c r="H3" s="5">
        <f>SUM(C3:G3)</f>
        <v>66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4</v>
      </c>
      <c r="D4" s="8">
        <v>13</v>
      </c>
      <c r="E4" s="8">
        <v>18</v>
      </c>
      <c r="F4" s="8">
        <v>17</v>
      </c>
      <c r="G4" s="8">
        <v>20</v>
      </c>
      <c r="H4" s="5">
        <f>SUM(C4:G4)</f>
        <v>72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5</v>
      </c>
      <c r="D5" s="8">
        <v>3</v>
      </c>
      <c r="E5" s="8">
        <v>19</v>
      </c>
      <c r="F5" s="8">
        <v>23</v>
      </c>
      <c r="G5" s="8">
        <v>7</v>
      </c>
      <c r="H5" s="5">
        <f>SUM(C5:G5)</f>
        <v>57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6</v>
      </c>
      <c r="D6" s="8">
        <v>9</v>
      </c>
      <c r="E6" s="8">
        <v>19</v>
      </c>
      <c r="F6" s="8">
        <v>23</v>
      </c>
      <c r="G6" s="8">
        <v>7</v>
      </c>
      <c r="H6" s="5">
        <f>SUM(C6:G6)</f>
        <v>64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13</v>
      </c>
      <c r="D7" s="8">
        <v>11</v>
      </c>
      <c r="E7" s="8">
        <v>18</v>
      </c>
      <c r="F7" s="8">
        <v>23</v>
      </c>
      <c r="G7" s="8">
        <v>22</v>
      </c>
      <c r="H7" s="5">
        <f t="shared" ref="H7:H28" si="0">SUM(C7:G7)</f>
        <v>87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2</v>
      </c>
      <c r="D8" s="8">
        <v>9</v>
      </c>
      <c r="E8" s="8">
        <v>18</v>
      </c>
      <c r="F8" s="8">
        <v>19</v>
      </c>
      <c r="G8" s="8">
        <v>17</v>
      </c>
      <c r="H8" s="5">
        <f t="shared" si="0"/>
        <v>65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3</v>
      </c>
      <c r="D9" s="8">
        <v>13</v>
      </c>
      <c r="E9" s="8">
        <v>17</v>
      </c>
      <c r="F9" s="8">
        <v>16</v>
      </c>
      <c r="G9" s="8">
        <v>21</v>
      </c>
      <c r="H9" s="5">
        <f t="shared" si="0"/>
        <v>70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5</v>
      </c>
      <c r="D10" s="8">
        <v>9</v>
      </c>
      <c r="E10" s="8">
        <v>19</v>
      </c>
      <c r="F10" s="8">
        <v>14</v>
      </c>
      <c r="G10" s="8">
        <v>18</v>
      </c>
      <c r="H10" s="5">
        <f t="shared" si="0"/>
        <v>65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4</v>
      </c>
      <c r="D11" s="8">
        <v>8</v>
      </c>
      <c r="E11" s="8">
        <v>18</v>
      </c>
      <c r="F11" s="8">
        <v>16</v>
      </c>
      <c r="G11" s="8">
        <v>5</v>
      </c>
      <c r="H11" s="5">
        <f t="shared" si="0"/>
        <v>51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6</v>
      </c>
      <c r="D12" s="8">
        <v>7</v>
      </c>
      <c r="E12" s="8">
        <v>17</v>
      </c>
      <c r="F12" s="8">
        <v>9</v>
      </c>
      <c r="G12" s="8">
        <v>17</v>
      </c>
      <c r="H12" s="5">
        <f t="shared" si="0"/>
        <v>56</v>
      </c>
      <c r="I12" s="11" t="s">
        <v>11</v>
      </c>
      <c r="J12" s="11" t="s">
        <v>10</v>
      </c>
    </row>
    <row r="13" spans="1:10" ht="21" customHeight="1">
      <c r="A13" s="6">
        <v>11</v>
      </c>
      <c r="B13" s="7" t="s">
        <v>62</v>
      </c>
      <c r="C13" s="8">
        <v>6</v>
      </c>
      <c r="D13" s="8">
        <v>12</v>
      </c>
      <c r="E13" s="8">
        <v>18</v>
      </c>
      <c r="F13" s="8">
        <v>26</v>
      </c>
      <c r="G13" s="8">
        <v>21</v>
      </c>
      <c r="H13" s="5">
        <f t="shared" si="0"/>
        <v>83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2</v>
      </c>
      <c r="D14" s="8">
        <v>7</v>
      </c>
      <c r="E14" s="8">
        <v>16</v>
      </c>
      <c r="F14" s="8">
        <v>7</v>
      </c>
      <c r="G14" s="8">
        <v>13</v>
      </c>
      <c r="H14" s="5">
        <f t="shared" si="0"/>
        <v>45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6</v>
      </c>
      <c r="D15" s="8">
        <v>13</v>
      </c>
      <c r="E15" s="8">
        <v>20</v>
      </c>
      <c r="F15" s="8">
        <v>7</v>
      </c>
      <c r="G15" s="8">
        <v>8</v>
      </c>
      <c r="H15" s="5">
        <f t="shared" si="0"/>
        <v>54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5</v>
      </c>
      <c r="D16" s="8">
        <v>10</v>
      </c>
      <c r="E16" s="8">
        <v>16</v>
      </c>
      <c r="F16" s="8">
        <v>14</v>
      </c>
      <c r="G16" s="8">
        <v>7</v>
      </c>
      <c r="H16" s="5">
        <f t="shared" si="0"/>
        <v>52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6</v>
      </c>
      <c r="D17" s="8">
        <v>13</v>
      </c>
      <c r="E17" s="8">
        <v>15</v>
      </c>
      <c r="F17" s="8">
        <v>26</v>
      </c>
      <c r="G17" s="8">
        <v>22</v>
      </c>
      <c r="H17" s="5">
        <f t="shared" si="0"/>
        <v>82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13</v>
      </c>
      <c r="D18" s="8">
        <v>13</v>
      </c>
      <c r="E18" s="8">
        <v>14</v>
      </c>
      <c r="F18" s="8">
        <v>40</v>
      </c>
      <c r="G18" s="8">
        <v>33</v>
      </c>
      <c r="H18" s="5">
        <f t="shared" si="0"/>
        <v>113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8</v>
      </c>
      <c r="D19" s="8">
        <v>12</v>
      </c>
      <c r="E19" s="8">
        <v>19</v>
      </c>
      <c r="F19" s="8">
        <v>22</v>
      </c>
      <c r="G19" s="8">
        <v>22</v>
      </c>
      <c r="H19" s="5">
        <f t="shared" si="0"/>
        <v>83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12</v>
      </c>
      <c r="D20" s="8">
        <v>14</v>
      </c>
      <c r="E20" s="8">
        <v>19</v>
      </c>
      <c r="F20" s="8">
        <v>22</v>
      </c>
      <c r="G20" s="8">
        <v>22</v>
      </c>
      <c r="H20" s="5">
        <f t="shared" si="0"/>
        <v>89</v>
      </c>
      <c r="I20" s="11" t="s">
        <v>11</v>
      </c>
      <c r="J20" s="11" t="s">
        <v>47</v>
      </c>
    </row>
    <row r="21" spans="1:10" ht="17.5">
      <c r="A21" s="6">
        <v>19</v>
      </c>
      <c r="B21" s="7" t="s">
        <v>65</v>
      </c>
      <c r="C21" s="8">
        <v>7</v>
      </c>
      <c r="D21" s="8">
        <v>12</v>
      </c>
      <c r="E21" s="8">
        <v>16</v>
      </c>
      <c r="F21" s="8">
        <v>20</v>
      </c>
      <c r="G21" s="8">
        <v>25</v>
      </c>
      <c r="H21" s="5">
        <f t="shared" si="0"/>
        <v>80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4</v>
      </c>
      <c r="D22" s="8">
        <v>6</v>
      </c>
      <c r="E22" s="8">
        <v>18</v>
      </c>
      <c r="F22" s="8">
        <v>10</v>
      </c>
      <c r="G22" s="8">
        <v>13</v>
      </c>
      <c r="H22" s="5">
        <f t="shared" si="0"/>
        <v>51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7</v>
      </c>
      <c r="D23" s="8">
        <v>4</v>
      </c>
      <c r="E23" s="8">
        <v>20</v>
      </c>
      <c r="F23" s="8">
        <v>10</v>
      </c>
      <c r="G23" s="8">
        <v>6</v>
      </c>
      <c r="H23" s="5">
        <f t="shared" si="0"/>
        <v>47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3</v>
      </c>
      <c r="D24" s="8">
        <v>11</v>
      </c>
      <c r="E24" s="8">
        <v>19</v>
      </c>
      <c r="F24" s="8">
        <v>24</v>
      </c>
      <c r="G24" s="8">
        <v>14</v>
      </c>
      <c r="H24" s="5">
        <f t="shared" si="0"/>
        <v>71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8</v>
      </c>
      <c r="D25" s="8">
        <v>8</v>
      </c>
      <c r="E25" s="8">
        <v>16</v>
      </c>
      <c r="F25" s="8">
        <v>12</v>
      </c>
      <c r="G25" s="8">
        <v>14</v>
      </c>
      <c r="H25" s="5">
        <f t="shared" si="0"/>
        <v>58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6</v>
      </c>
      <c r="D26" s="8">
        <v>8</v>
      </c>
      <c r="E26" s="8">
        <v>20</v>
      </c>
      <c r="F26" s="8">
        <v>9</v>
      </c>
      <c r="G26" s="8">
        <v>12</v>
      </c>
      <c r="H26" s="5">
        <f t="shared" si="0"/>
        <v>55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6</v>
      </c>
      <c r="D27" s="8">
        <v>11</v>
      </c>
      <c r="E27" s="8">
        <v>17</v>
      </c>
      <c r="F27" s="8">
        <v>10</v>
      </c>
      <c r="G27" s="8">
        <v>14</v>
      </c>
      <c r="H27" s="5">
        <f t="shared" si="0"/>
        <v>58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6</v>
      </c>
      <c r="D28" s="8">
        <v>13</v>
      </c>
      <c r="E28" s="8">
        <v>20</v>
      </c>
      <c r="F28" s="8">
        <v>32</v>
      </c>
      <c r="G28" s="8">
        <v>33</v>
      </c>
      <c r="H28" s="5">
        <f t="shared" si="0"/>
        <v>104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6</v>
      </c>
      <c r="D29" s="14">
        <v>10</v>
      </c>
      <c r="E29" s="14">
        <v>17.7</v>
      </c>
      <c r="F29" s="8"/>
      <c r="G29" s="8"/>
      <c r="H29" s="5">
        <v>68.3</v>
      </c>
      <c r="I29" s="11"/>
      <c r="J29" s="11"/>
    </row>
    <row r="31" spans="1:10" ht="15.5">
      <c r="A31" s="31"/>
      <c r="B31" s="9" t="s">
        <v>82</v>
      </c>
      <c r="C31" s="32" t="s">
        <v>157</v>
      </c>
      <c r="D31" s="32" t="s">
        <v>158</v>
      </c>
      <c r="E31" s="32" t="s">
        <v>159</v>
      </c>
      <c r="F31" s="32" t="s">
        <v>160</v>
      </c>
      <c r="G31" s="32" t="s">
        <v>161</v>
      </c>
      <c r="H31" s="31"/>
    </row>
    <row r="32" spans="1:10" ht="15.5">
      <c r="A32" s="31"/>
      <c r="B32" s="9" t="s">
        <v>83</v>
      </c>
      <c r="C32" s="32" t="s">
        <v>162</v>
      </c>
      <c r="D32" s="32" t="s">
        <v>163</v>
      </c>
      <c r="E32" s="32" t="s">
        <v>164</v>
      </c>
      <c r="F32" s="32" t="s">
        <v>165</v>
      </c>
      <c r="G32" s="32" t="s">
        <v>166</v>
      </c>
      <c r="H32" s="31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activeCell="G3" sqref="G3:G30"/>
    </sheetView>
  </sheetViews>
  <sheetFormatPr defaultRowHeight="14.5"/>
  <cols>
    <col min="1" max="1" width="17.54296875" customWidth="1"/>
  </cols>
  <sheetData>
    <row r="1" spans="1:9" ht="42.75" customHeight="1">
      <c r="A1" s="268" t="s">
        <v>413</v>
      </c>
      <c r="B1" s="268"/>
      <c r="C1" s="268"/>
      <c r="D1" s="268"/>
      <c r="E1" s="268"/>
      <c r="F1" s="268"/>
      <c r="G1" s="268"/>
      <c r="H1" s="268"/>
      <c r="I1" s="268"/>
    </row>
    <row r="2" spans="1:9" ht="46">
      <c r="A2" s="190" t="s">
        <v>1</v>
      </c>
      <c r="B2" s="190" t="s">
        <v>4</v>
      </c>
      <c r="C2" s="190" t="s">
        <v>3</v>
      </c>
      <c r="D2" s="190" t="s">
        <v>2</v>
      </c>
      <c r="E2" s="190" t="s">
        <v>5</v>
      </c>
      <c r="F2" s="190" t="s">
        <v>6</v>
      </c>
      <c r="G2" s="190" t="s">
        <v>51</v>
      </c>
      <c r="H2" s="190" t="s">
        <v>5</v>
      </c>
      <c r="I2" s="190" t="s">
        <v>6</v>
      </c>
    </row>
    <row r="3" spans="1:9">
      <c r="A3" s="191" t="s">
        <v>323</v>
      </c>
      <c r="B3" s="192">
        <v>11</v>
      </c>
      <c r="C3" s="192">
        <v>2</v>
      </c>
      <c r="D3" s="192">
        <v>11</v>
      </c>
      <c r="E3" s="192">
        <v>17</v>
      </c>
      <c r="F3" s="192">
        <v>9</v>
      </c>
      <c r="G3" s="193">
        <v>50</v>
      </c>
      <c r="H3" s="194" t="s">
        <v>22</v>
      </c>
      <c r="I3" s="194" t="s">
        <v>23</v>
      </c>
    </row>
    <row r="4" spans="1:9" ht="23">
      <c r="A4" s="191" t="s">
        <v>324</v>
      </c>
      <c r="B4" s="192">
        <v>14</v>
      </c>
      <c r="C4" s="192">
        <v>13</v>
      </c>
      <c r="D4" s="192">
        <v>10</v>
      </c>
      <c r="E4" s="192">
        <v>30</v>
      </c>
      <c r="F4" s="192">
        <v>19</v>
      </c>
      <c r="G4" s="193">
        <v>86</v>
      </c>
      <c r="H4" s="194" t="s">
        <v>89</v>
      </c>
      <c r="I4" s="194" t="s">
        <v>39</v>
      </c>
    </row>
    <row r="5" spans="1:9">
      <c r="A5" s="191" t="s">
        <v>325</v>
      </c>
      <c r="B5" s="192">
        <v>14</v>
      </c>
      <c r="C5" s="192">
        <v>13</v>
      </c>
      <c r="D5" s="192">
        <v>14</v>
      </c>
      <c r="E5" s="192">
        <v>30</v>
      </c>
      <c r="F5" s="192">
        <v>22</v>
      </c>
      <c r="G5" s="193">
        <v>93</v>
      </c>
      <c r="H5" s="194" t="s">
        <v>22</v>
      </c>
      <c r="I5" s="194" t="s">
        <v>23</v>
      </c>
    </row>
    <row r="6" spans="1:9">
      <c r="A6" s="191" t="s">
        <v>326</v>
      </c>
      <c r="B6" s="192">
        <v>15</v>
      </c>
      <c r="C6" s="192">
        <v>11</v>
      </c>
      <c r="D6" s="192">
        <v>13</v>
      </c>
      <c r="E6" s="192">
        <v>34</v>
      </c>
      <c r="F6" s="192">
        <v>24</v>
      </c>
      <c r="G6" s="193">
        <v>97</v>
      </c>
      <c r="H6" s="194" t="s">
        <v>22</v>
      </c>
      <c r="I6" s="194" t="s">
        <v>23</v>
      </c>
    </row>
    <row r="7" spans="1:9" ht="23">
      <c r="A7" s="145" t="s">
        <v>327</v>
      </c>
      <c r="B7" s="192">
        <v>14</v>
      </c>
      <c r="C7" s="192">
        <v>11</v>
      </c>
      <c r="D7" s="192">
        <v>11</v>
      </c>
      <c r="E7" s="192">
        <v>26</v>
      </c>
      <c r="F7" s="192">
        <v>29</v>
      </c>
      <c r="G7" s="193">
        <v>91</v>
      </c>
      <c r="H7" s="194" t="s">
        <v>10</v>
      </c>
      <c r="I7" s="194" t="s">
        <v>11</v>
      </c>
    </row>
    <row r="8" spans="1:9" ht="23">
      <c r="A8" s="191" t="s">
        <v>328</v>
      </c>
      <c r="B8" s="192">
        <v>12</v>
      </c>
      <c r="C8" s="192">
        <v>13</v>
      </c>
      <c r="D8" s="192">
        <v>14</v>
      </c>
      <c r="E8" s="192">
        <v>28</v>
      </c>
      <c r="F8" s="192">
        <v>32</v>
      </c>
      <c r="G8" s="193">
        <v>99</v>
      </c>
      <c r="H8" s="194" t="s">
        <v>11</v>
      </c>
      <c r="I8" s="194" t="s">
        <v>400</v>
      </c>
    </row>
    <row r="9" spans="1:9" ht="23">
      <c r="A9" s="191" t="s">
        <v>329</v>
      </c>
      <c r="B9" s="192">
        <v>13</v>
      </c>
      <c r="C9" s="192">
        <v>14</v>
      </c>
      <c r="D9" s="192">
        <v>15</v>
      </c>
      <c r="E9" s="192">
        <v>18</v>
      </c>
      <c r="F9" s="192">
        <v>25</v>
      </c>
      <c r="G9" s="193">
        <v>85</v>
      </c>
      <c r="H9" s="194" t="s">
        <v>11</v>
      </c>
      <c r="I9" s="194" t="s">
        <v>400</v>
      </c>
    </row>
    <row r="10" spans="1:9">
      <c r="A10" s="191" t="s">
        <v>330</v>
      </c>
      <c r="B10" s="192">
        <v>13</v>
      </c>
      <c r="C10" s="192">
        <v>14</v>
      </c>
      <c r="D10" s="192">
        <v>15</v>
      </c>
      <c r="E10" s="192">
        <v>21</v>
      </c>
      <c r="F10" s="192">
        <v>35</v>
      </c>
      <c r="G10" s="193">
        <v>98</v>
      </c>
      <c r="H10" s="194" t="s">
        <v>39</v>
      </c>
      <c r="I10" s="194" t="s">
        <v>45</v>
      </c>
    </row>
    <row r="11" spans="1:9">
      <c r="A11" s="191" t="s">
        <v>331</v>
      </c>
      <c r="B11" s="192">
        <v>13</v>
      </c>
      <c r="C11" s="192">
        <v>14</v>
      </c>
      <c r="D11" s="192">
        <v>17</v>
      </c>
      <c r="E11" s="192">
        <v>38</v>
      </c>
      <c r="F11" s="192">
        <v>36</v>
      </c>
      <c r="G11" s="193">
        <v>118</v>
      </c>
      <c r="H11" s="194" t="s">
        <v>22</v>
      </c>
      <c r="I11" s="194" t="s">
        <v>23</v>
      </c>
    </row>
    <row r="12" spans="1:9">
      <c r="A12" s="145" t="s">
        <v>208</v>
      </c>
      <c r="B12" s="192">
        <v>12</v>
      </c>
      <c r="C12" s="192">
        <v>12</v>
      </c>
      <c r="D12" s="192">
        <v>12</v>
      </c>
      <c r="E12" s="192">
        <v>32</v>
      </c>
      <c r="F12" s="192">
        <v>22</v>
      </c>
      <c r="G12" s="193">
        <v>90</v>
      </c>
      <c r="H12" s="194" t="s">
        <v>39</v>
      </c>
      <c r="I12" s="194" t="s">
        <v>38</v>
      </c>
    </row>
    <row r="13" spans="1:9">
      <c r="A13" s="191" t="s">
        <v>332</v>
      </c>
      <c r="B13" s="192">
        <v>15</v>
      </c>
      <c r="C13" s="192">
        <v>13</v>
      </c>
      <c r="D13" s="192">
        <v>13</v>
      </c>
      <c r="E13" s="192">
        <v>31</v>
      </c>
      <c r="F13" s="192">
        <v>29</v>
      </c>
      <c r="G13" s="193">
        <v>101</v>
      </c>
      <c r="H13" s="194" t="s">
        <v>22</v>
      </c>
      <c r="I13" s="194" t="s">
        <v>23</v>
      </c>
    </row>
    <row r="14" spans="1:9">
      <c r="A14" s="191" t="s">
        <v>333</v>
      </c>
      <c r="B14" s="192">
        <v>13</v>
      </c>
      <c r="C14" s="192">
        <v>14</v>
      </c>
      <c r="D14" s="192">
        <v>15</v>
      </c>
      <c r="E14" s="192">
        <v>19</v>
      </c>
      <c r="F14" s="192">
        <v>35</v>
      </c>
      <c r="G14" s="193">
        <v>96</v>
      </c>
      <c r="H14" s="194" t="s">
        <v>39</v>
      </c>
      <c r="I14" s="194" t="s">
        <v>405</v>
      </c>
    </row>
    <row r="15" spans="1:9">
      <c r="A15" s="191" t="s">
        <v>334</v>
      </c>
      <c r="B15" s="192">
        <v>13</v>
      </c>
      <c r="C15" s="192">
        <v>14</v>
      </c>
      <c r="D15" s="192">
        <v>14</v>
      </c>
      <c r="E15" s="192">
        <v>16</v>
      </c>
      <c r="F15" s="192">
        <v>22</v>
      </c>
      <c r="G15" s="193">
        <v>79</v>
      </c>
      <c r="H15" s="194" t="s">
        <v>22</v>
      </c>
      <c r="I15" s="194" t="s">
        <v>23</v>
      </c>
    </row>
    <row r="16" spans="1:9">
      <c r="A16" s="191" t="s">
        <v>335</v>
      </c>
      <c r="B16" s="192">
        <v>10</v>
      </c>
      <c r="C16" s="192">
        <v>9</v>
      </c>
      <c r="D16" s="192">
        <v>16</v>
      </c>
      <c r="E16" s="192">
        <v>23</v>
      </c>
      <c r="F16" s="192">
        <v>30</v>
      </c>
      <c r="G16" s="193">
        <v>88</v>
      </c>
      <c r="H16" s="194" t="s">
        <v>356</v>
      </c>
      <c r="I16" s="194" t="s">
        <v>357</v>
      </c>
    </row>
    <row r="17" spans="1:9" ht="23">
      <c r="A17" s="145" t="s">
        <v>336</v>
      </c>
      <c r="B17" s="192">
        <v>14</v>
      </c>
      <c r="C17" s="192">
        <v>11</v>
      </c>
      <c r="D17" s="192">
        <v>10</v>
      </c>
      <c r="E17" s="192">
        <v>27</v>
      </c>
      <c r="F17" s="192">
        <v>19</v>
      </c>
      <c r="G17" s="193">
        <v>81</v>
      </c>
      <c r="H17" s="194" t="s">
        <v>89</v>
      </c>
      <c r="I17" s="194" t="s">
        <v>39</v>
      </c>
    </row>
    <row r="18" spans="1:9" ht="23">
      <c r="A18" s="191" t="s">
        <v>337</v>
      </c>
      <c r="B18" s="192">
        <v>15</v>
      </c>
      <c r="C18" s="192">
        <v>13</v>
      </c>
      <c r="D18" s="192">
        <v>15</v>
      </c>
      <c r="E18" s="192">
        <v>31</v>
      </c>
      <c r="F18" s="192">
        <v>19</v>
      </c>
      <c r="G18" s="193">
        <v>93</v>
      </c>
      <c r="H18" s="194" t="s">
        <v>89</v>
      </c>
      <c r="I18" s="194" t="s">
        <v>39</v>
      </c>
    </row>
    <row r="19" spans="1:9">
      <c r="A19" s="191" t="s">
        <v>338</v>
      </c>
      <c r="B19" s="192">
        <v>14</v>
      </c>
      <c r="C19" s="192">
        <v>13</v>
      </c>
      <c r="D19" s="192">
        <v>14</v>
      </c>
      <c r="E19" s="192">
        <v>31</v>
      </c>
      <c r="F19" s="192">
        <v>22</v>
      </c>
      <c r="G19" s="193">
        <v>94</v>
      </c>
      <c r="H19" s="194" t="s">
        <v>22</v>
      </c>
      <c r="I19" s="194" t="s">
        <v>23</v>
      </c>
    </row>
    <row r="20" spans="1:9">
      <c r="A20" s="191" t="s">
        <v>339</v>
      </c>
      <c r="B20" s="192"/>
      <c r="C20" s="192"/>
      <c r="D20" s="192"/>
      <c r="E20" s="192"/>
      <c r="F20" s="192"/>
      <c r="G20" s="193"/>
      <c r="H20" s="194" t="s">
        <v>39</v>
      </c>
      <c r="I20" s="194" t="s">
        <v>38</v>
      </c>
    </row>
    <row r="21" spans="1:9">
      <c r="A21" s="191" t="s">
        <v>340</v>
      </c>
      <c r="B21" s="192">
        <v>13</v>
      </c>
      <c r="C21" s="192">
        <v>10</v>
      </c>
      <c r="D21" s="192">
        <v>13</v>
      </c>
      <c r="E21" s="192">
        <v>25</v>
      </c>
      <c r="F21" s="192">
        <v>27</v>
      </c>
      <c r="G21" s="193">
        <v>88</v>
      </c>
      <c r="H21" s="194" t="s">
        <v>22</v>
      </c>
      <c r="I21" s="194" t="s">
        <v>23</v>
      </c>
    </row>
    <row r="22" spans="1:9">
      <c r="A22" s="195" t="s">
        <v>341</v>
      </c>
      <c r="B22" s="196">
        <v>11</v>
      </c>
      <c r="C22" s="196">
        <v>12</v>
      </c>
      <c r="D22" s="196">
        <v>12</v>
      </c>
      <c r="E22" s="196">
        <v>35</v>
      </c>
      <c r="F22" s="196">
        <v>24</v>
      </c>
      <c r="G22" s="197">
        <v>94</v>
      </c>
      <c r="H22" s="198" t="s">
        <v>356</v>
      </c>
      <c r="I22" s="198" t="s">
        <v>357</v>
      </c>
    </row>
    <row r="23" spans="1:9">
      <c r="A23" s="191" t="s">
        <v>342</v>
      </c>
      <c r="B23" s="192">
        <v>15</v>
      </c>
      <c r="C23" s="192">
        <v>8</v>
      </c>
      <c r="D23" s="192">
        <v>18</v>
      </c>
      <c r="E23" s="192">
        <v>37</v>
      </c>
      <c r="F23" s="192">
        <v>35</v>
      </c>
      <c r="G23" s="193">
        <v>113</v>
      </c>
      <c r="H23" s="194" t="s">
        <v>45</v>
      </c>
      <c r="I23" s="194" t="s">
        <v>39</v>
      </c>
    </row>
    <row r="24" spans="1:9" ht="23">
      <c r="A24" s="191" t="s">
        <v>343</v>
      </c>
      <c r="B24" s="192">
        <v>14</v>
      </c>
      <c r="C24" s="192">
        <v>8</v>
      </c>
      <c r="D24" s="192">
        <v>16</v>
      </c>
      <c r="E24" s="192">
        <v>21</v>
      </c>
      <c r="F24" s="192">
        <v>36</v>
      </c>
      <c r="G24" s="193">
        <v>95</v>
      </c>
      <c r="H24" s="194" t="s">
        <v>89</v>
      </c>
      <c r="I24" s="194" t="s">
        <v>39</v>
      </c>
    </row>
    <row r="25" spans="1:9" ht="23">
      <c r="A25" s="191" t="s">
        <v>344</v>
      </c>
      <c r="B25" s="192">
        <v>15</v>
      </c>
      <c r="C25" s="192">
        <v>11</v>
      </c>
      <c r="D25" s="192">
        <v>14</v>
      </c>
      <c r="E25" s="192">
        <v>20</v>
      </c>
      <c r="F25" s="192">
        <v>26</v>
      </c>
      <c r="G25" s="193">
        <v>86</v>
      </c>
      <c r="H25" s="194" t="s">
        <v>11</v>
      </c>
      <c r="I25" s="194" t="s">
        <v>400</v>
      </c>
    </row>
    <row r="26" spans="1:9">
      <c r="A26" s="191" t="s">
        <v>345</v>
      </c>
      <c r="B26" s="192">
        <v>13</v>
      </c>
      <c r="C26" s="192">
        <v>14</v>
      </c>
      <c r="D26" s="192">
        <v>16</v>
      </c>
      <c r="E26" s="192">
        <v>35</v>
      </c>
      <c r="F26" s="192">
        <v>35</v>
      </c>
      <c r="G26" s="193">
        <v>113</v>
      </c>
      <c r="H26" s="194" t="s">
        <v>22</v>
      </c>
      <c r="I26" s="194" t="s">
        <v>23</v>
      </c>
    </row>
    <row r="27" spans="1:9">
      <c r="A27" s="145" t="s">
        <v>346</v>
      </c>
      <c r="B27" s="192">
        <v>11</v>
      </c>
      <c r="C27" s="192">
        <v>10</v>
      </c>
      <c r="D27" s="192">
        <v>13</v>
      </c>
      <c r="E27" s="192">
        <v>28</v>
      </c>
      <c r="F27" s="192">
        <v>9</v>
      </c>
      <c r="G27" s="193">
        <v>71</v>
      </c>
      <c r="H27" s="194" t="s">
        <v>22</v>
      </c>
      <c r="I27" s="194" t="s">
        <v>23</v>
      </c>
    </row>
    <row r="28" spans="1:9">
      <c r="A28" s="191" t="s">
        <v>347</v>
      </c>
      <c r="B28" s="192">
        <v>14</v>
      </c>
      <c r="C28" s="192">
        <v>5</v>
      </c>
      <c r="D28" s="192">
        <v>9</v>
      </c>
      <c r="E28" s="192">
        <v>31</v>
      </c>
      <c r="F28" s="192">
        <v>9</v>
      </c>
      <c r="G28" s="193">
        <v>68</v>
      </c>
      <c r="H28" s="194" t="s">
        <v>39</v>
      </c>
      <c r="I28" s="194" t="s">
        <v>38</v>
      </c>
    </row>
    <row r="29" spans="1:9">
      <c r="A29" s="191" t="s">
        <v>348</v>
      </c>
      <c r="B29" s="229">
        <v>14</v>
      </c>
      <c r="C29" s="229">
        <v>13</v>
      </c>
      <c r="D29" s="229">
        <v>13</v>
      </c>
      <c r="E29" s="229">
        <v>26</v>
      </c>
      <c r="F29" s="229">
        <v>19</v>
      </c>
      <c r="G29" s="104">
        <v>85</v>
      </c>
      <c r="H29" s="199" t="s">
        <v>22</v>
      </c>
      <c r="I29" s="199" t="s">
        <v>23</v>
      </c>
    </row>
    <row r="30" spans="1:9">
      <c r="A30" s="200" t="s">
        <v>96</v>
      </c>
      <c r="B30" s="104">
        <v>13</v>
      </c>
      <c r="C30" s="104">
        <v>11</v>
      </c>
      <c r="D30" s="104">
        <v>13</v>
      </c>
      <c r="E30" s="104"/>
      <c r="F30" s="104"/>
      <c r="G30" s="104">
        <v>90</v>
      </c>
      <c r="H30" s="201"/>
      <c r="I30" s="201"/>
    </row>
    <row r="31" spans="1:9" ht="23">
      <c r="A31" s="202" t="s">
        <v>227</v>
      </c>
      <c r="B31" s="203" t="s">
        <v>36</v>
      </c>
      <c r="C31" s="204">
        <v>25</v>
      </c>
      <c r="D31" s="203" t="s">
        <v>45</v>
      </c>
      <c r="E31" s="204">
        <v>35</v>
      </c>
      <c r="F31" s="201"/>
      <c r="G31" s="201"/>
      <c r="H31" s="201"/>
      <c r="I31" s="201"/>
    </row>
    <row r="32" spans="1:9" ht="23">
      <c r="A32" s="202" t="s">
        <v>228</v>
      </c>
      <c r="B32" s="203" t="s">
        <v>87</v>
      </c>
      <c r="C32" s="204">
        <v>29</v>
      </c>
      <c r="D32" s="203" t="s">
        <v>193</v>
      </c>
      <c r="E32" s="204">
        <v>27</v>
      </c>
      <c r="F32" s="201"/>
      <c r="G32" s="201"/>
      <c r="H32" s="201"/>
      <c r="I32" s="201"/>
    </row>
    <row r="33" spans="1:9">
      <c r="A33" s="201"/>
      <c r="B33" s="203" t="s">
        <v>11</v>
      </c>
      <c r="C33" s="204">
        <v>22</v>
      </c>
      <c r="D33" s="203" t="s">
        <v>10</v>
      </c>
      <c r="E33" s="204">
        <v>26</v>
      </c>
      <c r="F33" s="201"/>
      <c r="G33" s="201"/>
      <c r="H33" s="201"/>
      <c r="I33" s="201"/>
    </row>
    <row r="34" spans="1:9">
      <c r="A34" s="201"/>
      <c r="B34" s="203" t="s">
        <v>38</v>
      </c>
      <c r="C34" s="204">
        <v>23</v>
      </c>
      <c r="D34" s="203" t="s">
        <v>47</v>
      </c>
      <c r="E34" s="204"/>
      <c r="F34" s="201"/>
      <c r="G34" s="201"/>
      <c r="H34" s="201"/>
      <c r="I34" s="201"/>
    </row>
    <row r="35" spans="1:9">
      <c r="A35" s="201"/>
      <c r="B35" s="203" t="s">
        <v>22</v>
      </c>
      <c r="C35" s="204">
        <v>28</v>
      </c>
      <c r="D35" s="203" t="s">
        <v>23</v>
      </c>
      <c r="E35" s="204">
        <v>23</v>
      </c>
      <c r="F35" s="201"/>
      <c r="G35" s="201"/>
      <c r="H35" s="201"/>
      <c r="I35" s="201"/>
    </row>
  </sheetData>
  <mergeCells count="1">
    <mergeCell ref="A1:I1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>
  <dimension ref="A1:K37"/>
  <sheetViews>
    <sheetView workbookViewId="0">
      <selection activeCell="H3" sqref="H3:H31"/>
    </sheetView>
  </sheetViews>
  <sheetFormatPr defaultRowHeight="14.5"/>
  <cols>
    <col min="1" max="1" width="4" customWidth="1"/>
    <col min="2" max="2" width="17.54296875" customWidth="1"/>
  </cols>
  <sheetData>
    <row r="1" spans="1:11" ht="33.75" customHeight="1">
      <c r="A1" s="232"/>
      <c r="B1" s="274" t="s">
        <v>415</v>
      </c>
      <c r="C1" s="274"/>
      <c r="D1" s="274"/>
      <c r="E1" s="274"/>
      <c r="F1" s="274"/>
      <c r="G1" s="274"/>
      <c r="H1" s="274"/>
      <c r="I1" s="274"/>
      <c r="J1" s="274"/>
      <c r="K1" s="232"/>
    </row>
    <row r="2" spans="1:11" ht="52">
      <c r="A2" s="233" t="s">
        <v>0</v>
      </c>
      <c r="B2" s="233" t="s">
        <v>1</v>
      </c>
      <c r="C2" s="233" t="s">
        <v>2</v>
      </c>
      <c r="D2" s="233" t="s">
        <v>3</v>
      </c>
      <c r="E2" s="233" t="s">
        <v>4</v>
      </c>
      <c r="F2" s="233" t="s">
        <v>5</v>
      </c>
      <c r="G2" s="233" t="s">
        <v>6</v>
      </c>
      <c r="H2" s="233" t="s">
        <v>51</v>
      </c>
      <c r="I2" s="232"/>
      <c r="J2" s="232"/>
      <c r="K2" s="232"/>
    </row>
    <row r="3" spans="1:11" ht="26">
      <c r="A3" s="234">
        <v>1</v>
      </c>
      <c r="B3" s="235" t="s">
        <v>297</v>
      </c>
      <c r="C3" s="236">
        <v>14</v>
      </c>
      <c r="D3" s="236">
        <v>14</v>
      </c>
      <c r="E3" s="236">
        <v>15</v>
      </c>
      <c r="F3" s="236">
        <v>27</v>
      </c>
      <c r="G3" s="236">
        <v>29</v>
      </c>
      <c r="H3" s="252">
        <f>SUM(C3:G3)</f>
        <v>99</v>
      </c>
      <c r="I3" s="237" t="s">
        <v>170</v>
      </c>
      <c r="J3" s="237" t="s">
        <v>11</v>
      </c>
      <c r="K3" s="232"/>
    </row>
    <row r="4" spans="1:11">
      <c r="A4" s="234">
        <v>2</v>
      </c>
      <c r="B4" s="235" t="s">
        <v>298</v>
      </c>
      <c r="C4" s="236">
        <v>12</v>
      </c>
      <c r="D4" s="236">
        <v>15</v>
      </c>
      <c r="E4" s="236">
        <v>14</v>
      </c>
      <c r="F4" s="236">
        <v>26</v>
      </c>
      <c r="G4" s="236">
        <v>28</v>
      </c>
      <c r="H4" s="252">
        <f t="shared" ref="H4:H29" si="0">SUM(C4:G4)</f>
        <v>95</v>
      </c>
      <c r="I4" s="237" t="s">
        <v>22</v>
      </c>
      <c r="J4" s="237" t="s">
        <v>23</v>
      </c>
      <c r="K4" s="232"/>
    </row>
    <row r="5" spans="1:11" ht="26">
      <c r="A5" s="234">
        <v>3</v>
      </c>
      <c r="B5" s="235" t="s">
        <v>299</v>
      </c>
      <c r="C5" s="236">
        <v>9</v>
      </c>
      <c r="D5" s="236">
        <v>7</v>
      </c>
      <c r="E5" s="236">
        <v>14</v>
      </c>
      <c r="F5" s="238">
        <v>14</v>
      </c>
      <c r="G5" s="236">
        <v>19</v>
      </c>
      <c r="H5" s="252">
        <f t="shared" si="0"/>
        <v>63</v>
      </c>
      <c r="I5" s="237" t="s">
        <v>22</v>
      </c>
      <c r="J5" s="237" t="s">
        <v>47</v>
      </c>
      <c r="K5" s="232"/>
    </row>
    <row r="6" spans="1:11" ht="26">
      <c r="A6" s="234">
        <v>4</v>
      </c>
      <c r="B6" s="235" t="s">
        <v>284</v>
      </c>
      <c r="C6" s="236">
        <v>15</v>
      </c>
      <c r="D6" s="236">
        <v>15</v>
      </c>
      <c r="E6" s="236">
        <v>15</v>
      </c>
      <c r="F6" s="236">
        <v>26</v>
      </c>
      <c r="G6" s="236">
        <v>29</v>
      </c>
      <c r="H6" s="252">
        <f t="shared" si="0"/>
        <v>100</v>
      </c>
      <c r="I6" s="237" t="s">
        <v>47</v>
      </c>
      <c r="J6" s="237" t="s">
        <v>11</v>
      </c>
      <c r="K6" s="232"/>
    </row>
    <row r="7" spans="1:11">
      <c r="A7" s="239">
        <v>5</v>
      </c>
      <c r="B7" s="240" t="s">
        <v>300</v>
      </c>
      <c r="C7" s="236">
        <v>12</v>
      </c>
      <c r="D7" s="236">
        <v>15</v>
      </c>
      <c r="E7" s="236">
        <v>14</v>
      </c>
      <c r="F7" s="236">
        <v>36</v>
      </c>
      <c r="G7" s="236">
        <v>34</v>
      </c>
      <c r="H7" s="252">
        <f t="shared" si="0"/>
        <v>111</v>
      </c>
      <c r="I7" s="237" t="s">
        <v>22</v>
      </c>
      <c r="J7" s="237" t="s">
        <v>23</v>
      </c>
      <c r="K7" s="232"/>
    </row>
    <row r="8" spans="1:11" ht="26">
      <c r="A8" s="234">
        <v>6</v>
      </c>
      <c r="B8" s="235" t="s">
        <v>301</v>
      </c>
      <c r="C8" s="236">
        <v>11</v>
      </c>
      <c r="D8" s="236">
        <v>14</v>
      </c>
      <c r="E8" s="236">
        <v>14</v>
      </c>
      <c r="F8" s="236">
        <v>18</v>
      </c>
      <c r="G8" s="236">
        <v>19</v>
      </c>
      <c r="H8" s="252">
        <f t="shared" si="0"/>
        <v>76</v>
      </c>
      <c r="I8" s="237" t="s">
        <v>170</v>
      </c>
      <c r="J8" s="237" t="s">
        <v>11</v>
      </c>
      <c r="K8" s="232"/>
    </row>
    <row r="9" spans="1:11" ht="26">
      <c r="A9" s="234">
        <v>7</v>
      </c>
      <c r="B9" s="235" t="s">
        <v>302</v>
      </c>
      <c r="C9" s="236">
        <v>11</v>
      </c>
      <c r="D9" s="236">
        <v>14</v>
      </c>
      <c r="E9" s="236">
        <v>14</v>
      </c>
      <c r="F9" s="236">
        <v>25</v>
      </c>
      <c r="G9" s="236">
        <v>27</v>
      </c>
      <c r="H9" s="252">
        <f t="shared" si="0"/>
        <v>91</v>
      </c>
      <c r="I9" s="237" t="s">
        <v>22</v>
      </c>
      <c r="J9" s="237" t="s">
        <v>47</v>
      </c>
      <c r="K9" s="232"/>
    </row>
    <row r="10" spans="1:11" ht="26">
      <c r="A10" s="234">
        <v>8</v>
      </c>
      <c r="B10" s="235" t="s">
        <v>303</v>
      </c>
      <c r="C10" s="236">
        <v>11</v>
      </c>
      <c r="D10" s="236">
        <v>8</v>
      </c>
      <c r="E10" s="236">
        <v>12</v>
      </c>
      <c r="F10" s="236">
        <v>24</v>
      </c>
      <c r="G10" s="236">
        <v>7</v>
      </c>
      <c r="H10" s="252">
        <f t="shared" si="0"/>
        <v>62</v>
      </c>
      <c r="I10" s="237" t="s">
        <v>47</v>
      </c>
      <c r="J10" s="237" t="s">
        <v>11</v>
      </c>
      <c r="K10" s="232"/>
    </row>
    <row r="11" spans="1:11" ht="26">
      <c r="A11" s="234">
        <v>9</v>
      </c>
      <c r="B11" s="235" t="s">
        <v>304</v>
      </c>
      <c r="C11" s="236">
        <v>13</v>
      </c>
      <c r="D11" s="236">
        <v>14</v>
      </c>
      <c r="E11" s="236">
        <v>13</v>
      </c>
      <c r="F11" s="236">
        <v>21</v>
      </c>
      <c r="G11" s="236">
        <v>26</v>
      </c>
      <c r="H11" s="252">
        <f t="shared" si="0"/>
        <v>87</v>
      </c>
      <c r="I11" s="237" t="s">
        <v>170</v>
      </c>
      <c r="J11" s="237" t="s">
        <v>11</v>
      </c>
      <c r="K11" s="232"/>
    </row>
    <row r="12" spans="1:11" ht="26">
      <c r="A12" s="239">
        <v>10</v>
      </c>
      <c r="B12" s="240" t="s">
        <v>305</v>
      </c>
      <c r="C12" s="236">
        <v>11</v>
      </c>
      <c r="D12" s="236">
        <v>13</v>
      </c>
      <c r="E12" s="236">
        <v>14</v>
      </c>
      <c r="F12" s="236">
        <v>32</v>
      </c>
      <c r="G12" s="236">
        <v>24</v>
      </c>
      <c r="H12" s="252">
        <f t="shared" si="0"/>
        <v>94</v>
      </c>
      <c r="I12" s="237" t="s">
        <v>47</v>
      </c>
      <c r="J12" s="237" t="s">
        <v>11</v>
      </c>
      <c r="K12" s="232"/>
    </row>
    <row r="13" spans="1:11">
      <c r="A13" s="234">
        <v>11</v>
      </c>
      <c r="B13" s="235" t="s">
        <v>306</v>
      </c>
      <c r="C13" s="236">
        <v>12</v>
      </c>
      <c r="D13" s="236">
        <v>13</v>
      </c>
      <c r="E13" s="236">
        <v>14</v>
      </c>
      <c r="F13" s="236">
        <v>28</v>
      </c>
      <c r="G13" s="236">
        <v>28</v>
      </c>
      <c r="H13" s="252">
        <f t="shared" si="0"/>
        <v>95</v>
      </c>
      <c r="I13" s="237" t="s">
        <v>351</v>
      </c>
      <c r="J13" s="237" t="s">
        <v>23</v>
      </c>
      <c r="K13" s="232"/>
    </row>
    <row r="14" spans="1:11">
      <c r="A14" s="234">
        <v>12</v>
      </c>
      <c r="B14" s="235" t="s">
        <v>307</v>
      </c>
      <c r="C14" s="236">
        <v>8</v>
      </c>
      <c r="D14" s="236">
        <v>13</v>
      </c>
      <c r="E14" s="236">
        <v>12</v>
      </c>
      <c r="F14" s="236">
        <v>24</v>
      </c>
      <c r="G14" s="236">
        <v>21</v>
      </c>
      <c r="H14" s="252">
        <f t="shared" si="0"/>
        <v>78</v>
      </c>
      <c r="I14" s="237" t="s">
        <v>351</v>
      </c>
      <c r="J14" s="237" t="s">
        <v>23</v>
      </c>
      <c r="K14" s="232"/>
    </row>
    <row r="15" spans="1:11">
      <c r="A15" s="234">
        <v>13</v>
      </c>
      <c r="B15" s="235" t="s">
        <v>414</v>
      </c>
      <c r="C15" s="236">
        <v>11</v>
      </c>
      <c r="D15" s="236">
        <v>12</v>
      </c>
      <c r="E15" s="236">
        <v>13</v>
      </c>
      <c r="F15" s="236">
        <v>26</v>
      </c>
      <c r="G15" s="236">
        <v>22</v>
      </c>
      <c r="H15" s="252">
        <f t="shared" si="0"/>
        <v>84</v>
      </c>
      <c r="I15" s="237" t="s">
        <v>22</v>
      </c>
      <c r="J15" s="237" t="s">
        <v>23</v>
      </c>
      <c r="K15" s="232"/>
    </row>
    <row r="16" spans="1:11">
      <c r="A16" s="234">
        <v>14</v>
      </c>
      <c r="B16" s="235" t="s">
        <v>309</v>
      </c>
      <c r="C16" s="236">
        <v>14</v>
      </c>
      <c r="D16" s="236">
        <v>13</v>
      </c>
      <c r="E16" s="236">
        <v>12</v>
      </c>
      <c r="F16" s="236">
        <v>35</v>
      </c>
      <c r="G16" s="236">
        <v>33</v>
      </c>
      <c r="H16" s="252">
        <f t="shared" si="0"/>
        <v>107</v>
      </c>
      <c r="I16" s="237" t="s">
        <v>22</v>
      </c>
      <c r="J16" s="237" t="s">
        <v>23</v>
      </c>
      <c r="K16" s="232"/>
    </row>
    <row r="17" spans="1:11" ht="26">
      <c r="A17" s="239">
        <v>15</v>
      </c>
      <c r="B17" s="240" t="s">
        <v>310</v>
      </c>
      <c r="C17" s="236">
        <v>12</v>
      </c>
      <c r="D17" s="236">
        <v>13</v>
      </c>
      <c r="E17" s="236">
        <v>13</v>
      </c>
      <c r="F17" s="236">
        <v>23</v>
      </c>
      <c r="G17" s="236">
        <v>26</v>
      </c>
      <c r="H17" s="252">
        <f t="shared" si="0"/>
        <v>87</v>
      </c>
      <c r="I17" s="237" t="s">
        <v>376</v>
      </c>
      <c r="J17" s="237" t="s">
        <v>11</v>
      </c>
      <c r="K17" s="232"/>
    </row>
    <row r="18" spans="1:11" ht="26">
      <c r="A18" s="234">
        <v>16</v>
      </c>
      <c r="B18" s="235" t="s">
        <v>311</v>
      </c>
      <c r="C18" s="236">
        <v>8</v>
      </c>
      <c r="D18" s="236">
        <v>15</v>
      </c>
      <c r="E18" s="236">
        <v>14</v>
      </c>
      <c r="F18" s="236">
        <v>25</v>
      </c>
      <c r="G18" s="236">
        <v>26</v>
      </c>
      <c r="H18" s="252">
        <f t="shared" si="0"/>
        <v>88</v>
      </c>
      <c r="I18" s="237" t="s">
        <v>22</v>
      </c>
      <c r="J18" s="237" t="s">
        <v>47</v>
      </c>
      <c r="K18" s="232"/>
    </row>
    <row r="19" spans="1:11" ht="26">
      <c r="A19" s="234">
        <v>17</v>
      </c>
      <c r="B19" s="235" t="s">
        <v>312</v>
      </c>
      <c r="C19" s="236">
        <v>16</v>
      </c>
      <c r="D19" s="236">
        <v>15</v>
      </c>
      <c r="E19" s="236">
        <v>15</v>
      </c>
      <c r="F19" s="236">
        <v>22</v>
      </c>
      <c r="G19" s="236">
        <v>28</v>
      </c>
      <c r="H19" s="252">
        <f t="shared" si="0"/>
        <v>96</v>
      </c>
      <c r="I19" s="237" t="s">
        <v>170</v>
      </c>
      <c r="J19" s="237" t="s">
        <v>11</v>
      </c>
      <c r="K19" s="232"/>
    </row>
    <row r="20" spans="1:11" ht="26">
      <c r="A20" s="234">
        <v>18</v>
      </c>
      <c r="B20" s="235" t="s">
        <v>313</v>
      </c>
      <c r="C20" s="236">
        <v>12</v>
      </c>
      <c r="D20" s="236">
        <v>13</v>
      </c>
      <c r="E20" s="236">
        <v>14</v>
      </c>
      <c r="F20" s="236">
        <v>29</v>
      </c>
      <c r="G20" s="236">
        <v>29</v>
      </c>
      <c r="H20" s="252">
        <f t="shared" si="0"/>
        <v>97</v>
      </c>
      <c r="I20" s="237" t="s">
        <v>47</v>
      </c>
      <c r="J20" s="237" t="s">
        <v>11</v>
      </c>
      <c r="K20" s="232"/>
    </row>
    <row r="21" spans="1:11" ht="26">
      <c r="A21" s="234">
        <v>19</v>
      </c>
      <c r="B21" s="235" t="s">
        <v>314</v>
      </c>
      <c r="C21" s="236"/>
      <c r="D21" s="236"/>
      <c r="E21" s="236"/>
      <c r="F21" s="236"/>
      <c r="G21" s="236"/>
      <c r="H21" s="252">
        <f t="shared" si="0"/>
        <v>0</v>
      </c>
      <c r="I21" s="237" t="s">
        <v>376</v>
      </c>
      <c r="J21" s="237" t="s">
        <v>11</v>
      </c>
      <c r="K21" s="232"/>
    </row>
    <row r="22" spans="1:11">
      <c r="A22" s="239">
        <v>20</v>
      </c>
      <c r="B22" s="240" t="s">
        <v>315</v>
      </c>
      <c r="C22" s="236">
        <v>12</v>
      </c>
      <c r="D22" s="236">
        <v>14</v>
      </c>
      <c r="E22" s="236">
        <v>15</v>
      </c>
      <c r="F22" s="236">
        <v>27</v>
      </c>
      <c r="G22" s="236">
        <v>21</v>
      </c>
      <c r="H22" s="252">
        <f t="shared" si="0"/>
        <v>89</v>
      </c>
      <c r="I22" s="237" t="s">
        <v>22</v>
      </c>
      <c r="J22" s="237" t="s">
        <v>23</v>
      </c>
      <c r="K22" s="232"/>
    </row>
    <row r="23" spans="1:11">
      <c r="A23" s="234">
        <v>21</v>
      </c>
      <c r="B23" s="235" t="s">
        <v>316</v>
      </c>
      <c r="C23" s="236">
        <v>13</v>
      </c>
      <c r="D23" s="236">
        <v>14</v>
      </c>
      <c r="E23" s="236">
        <v>14</v>
      </c>
      <c r="F23" s="236">
        <v>41</v>
      </c>
      <c r="G23" s="236">
        <v>37</v>
      </c>
      <c r="H23" s="252">
        <f t="shared" si="0"/>
        <v>119</v>
      </c>
      <c r="I23" s="237" t="s">
        <v>45</v>
      </c>
      <c r="J23" s="237" t="s">
        <v>39</v>
      </c>
      <c r="K23" s="232"/>
    </row>
    <row r="24" spans="1:11" ht="26">
      <c r="A24" s="234">
        <v>22</v>
      </c>
      <c r="B24" s="235" t="s">
        <v>317</v>
      </c>
      <c r="C24" s="236">
        <v>15</v>
      </c>
      <c r="D24" s="236">
        <v>15</v>
      </c>
      <c r="E24" s="236">
        <v>15</v>
      </c>
      <c r="F24" s="236">
        <v>30</v>
      </c>
      <c r="G24" s="236">
        <v>40</v>
      </c>
      <c r="H24" s="252">
        <f t="shared" si="0"/>
        <v>115</v>
      </c>
      <c r="I24" s="237" t="s">
        <v>170</v>
      </c>
      <c r="J24" s="237" t="s">
        <v>11</v>
      </c>
      <c r="K24" s="232"/>
    </row>
    <row r="25" spans="1:11" ht="26">
      <c r="A25" s="234">
        <v>23</v>
      </c>
      <c r="B25" s="235" t="s">
        <v>318</v>
      </c>
      <c r="C25" s="236">
        <v>13</v>
      </c>
      <c r="D25" s="236">
        <v>14</v>
      </c>
      <c r="E25" s="236">
        <v>13</v>
      </c>
      <c r="F25" s="236">
        <v>18</v>
      </c>
      <c r="G25" s="236">
        <v>37</v>
      </c>
      <c r="H25" s="252">
        <f t="shared" si="0"/>
        <v>95</v>
      </c>
      <c r="I25" s="237" t="s">
        <v>170</v>
      </c>
      <c r="J25" s="237" t="s">
        <v>11</v>
      </c>
      <c r="K25" s="232"/>
    </row>
    <row r="26" spans="1:11">
      <c r="A26" s="234">
        <v>24</v>
      </c>
      <c r="B26" s="235" t="s">
        <v>319</v>
      </c>
      <c r="C26" s="236">
        <v>13</v>
      </c>
      <c r="D26" s="236">
        <v>14</v>
      </c>
      <c r="E26" s="236">
        <v>12</v>
      </c>
      <c r="F26" s="236">
        <v>38</v>
      </c>
      <c r="G26" s="236">
        <v>43</v>
      </c>
      <c r="H26" s="252">
        <f t="shared" si="0"/>
        <v>120</v>
      </c>
      <c r="I26" s="237" t="s">
        <v>38</v>
      </c>
      <c r="J26" s="237" t="s">
        <v>39</v>
      </c>
      <c r="K26" s="232"/>
    </row>
    <row r="27" spans="1:11">
      <c r="A27" s="239">
        <v>25</v>
      </c>
      <c r="B27" s="240" t="s">
        <v>320</v>
      </c>
      <c r="C27" s="236">
        <v>11</v>
      </c>
      <c r="D27" s="236">
        <v>15</v>
      </c>
      <c r="E27" s="236">
        <v>13</v>
      </c>
      <c r="F27" s="236">
        <v>30</v>
      </c>
      <c r="G27" s="236">
        <v>34</v>
      </c>
      <c r="H27" s="252">
        <f t="shared" si="0"/>
        <v>103</v>
      </c>
      <c r="I27" s="237" t="s">
        <v>22</v>
      </c>
      <c r="J27" s="237" t="s">
        <v>23</v>
      </c>
      <c r="K27" s="232"/>
    </row>
    <row r="28" spans="1:11">
      <c r="A28" s="234">
        <v>26</v>
      </c>
      <c r="B28" s="235" t="s">
        <v>321</v>
      </c>
      <c r="C28" s="236">
        <v>11</v>
      </c>
      <c r="D28" s="236">
        <v>13</v>
      </c>
      <c r="E28" s="236">
        <v>14</v>
      </c>
      <c r="F28" s="236">
        <v>31</v>
      </c>
      <c r="G28" s="236">
        <v>31</v>
      </c>
      <c r="H28" s="252">
        <f t="shared" si="0"/>
        <v>100</v>
      </c>
      <c r="I28" s="237" t="s">
        <v>22</v>
      </c>
      <c r="J28" s="237" t="s">
        <v>23</v>
      </c>
      <c r="K28" s="232"/>
    </row>
    <row r="29" spans="1:11" ht="26">
      <c r="A29" s="234">
        <v>27</v>
      </c>
      <c r="B29" s="235" t="s">
        <v>322</v>
      </c>
      <c r="C29" s="236">
        <v>13</v>
      </c>
      <c r="D29" s="236">
        <v>13</v>
      </c>
      <c r="E29" s="236">
        <v>14</v>
      </c>
      <c r="F29" s="236">
        <v>21</v>
      </c>
      <c r="G29" s="236">
        <v>28</v>
      </c>
      <c r="H29" s="252">
        <f t="shared" si="0"/>
        <v>89</v>
      </c>
      <c r="I29" s="237" t="s">
        <v>376</v>
      </c>
      <c r="J29" s="237" t="s">
        <v>11</v>
      </c>
      <c r="K29" s="232"/>
    </row>
    <row r="30" spans="1:11">
      <c r="A30" s="241"/>
      <c r="B30" s="241"/>
      <c r="C30" s="236"/>
      <c r="D30" s="236"/>
      <c r="E30" s="236"/>
      <c r="F30" s="236"/>
      <c r="G30" s="236"/>
      <c r="H30" s="252"/>
      <c r="I30" s="232"/>
      <c r="J30" s="232"/>
      <c r="K30" s="232"/>
    </row>
    <row r="31" spans="1:11">
      <c r="A31" s="242"/>
      <c r="B31" s="242" t="s">
        <v>96</v>
      </c>
      <c r="C31" s="243">
        <f t="shared" ref="C31:G31" si="1">AVERAGE(C3:C29)</f>
        <v>12.038461538461538</v>
      </c>
      <c r="D31" s="243">
        <f t="shared" si="1"/>
        <v>13.384615384615385</v>
      </c>
      <c r="E31" s="243">
        <f t="shared" si="1"/>
        <v>13.692307692307692</v>
      </c>
      <c r="F31" s="243">
        <f t="shared" si="1"/>
        <v>26.807692307692307</v>
      </c>
      <c r="G31" s="243">
        <f t="shared" si="1"/>
        <v>27.923076923076923</v>
      </c>
      <c r="H31" s="243">
        <f>AVERAGE(H3:H29)</f>
        <v>90.370370370370367</v>
      </c>
      <c r="I31" s="232"/>
      <c r="J31" s="232"/>
      <c r="K31" s="232"/>
    </row>
    <row r="32" spans="1:11" ht="24" customHeight="1">
      <c r="A32" s="264" t="s">
        <v>257</v>
      </c>
      <c r="B32" s="264"/>
      <c r="C32" s="244"/>
      <c r="D32" s="244"/>
      <c r="E32" s="244"/>
      <c r="F32" s="244"/>
      <c r="G32" s="244"/>
      <c r="H32" s="232"/>
      <c r="I32" s="232"/>
      <c r="J32" s="232"/>
      <c r="K32" s="232"/>
    </row>
    <row r="33" spans="1:11" ht="27" customHeight="1">
      <c r="A33" s="265" t="s">
        <v>352</v>
      </c>
      <c r="B33" s="265"/>
      <c r="C33" s="245" t="s">
        <v>11</v>
      </c>
      <c r="D33" s="246">
        <f>AVERAGE(G3,G6,G8,G10,G11,G12,G17,G19,G20,G21,G24,G25,G29)</f>
        <v>26.833333333333332</v>
      </c>
      <c r="E33" s="245" t="s">
        <v>10</v>
      </c>
      <c r="F33" s="247">
        <f>AVERAGE(F3,F8,F11,F19,F24,F25)</f>
        <v>22.666666666666668</v>
      </c>
      <c r="G33" s="232"/>
      <c r="H33" s="232"/>
      <c r="I33" s="232"/>
      <c r="J33" s="232"/>
      <c r="K33" s="232"/>
    </row>
    <row r="34" spans="1:11">
      <c r="A34" s="232"/>
      <c r="B34" s="232"/>
      <c r="C34" s="248" t="s">
        <v>39</v>
      </c>
      <c r="D34" s="249">
        <f>AVERAGE(G23,G26)</f>
        <v>40</v>
      </c>
      <c r="E34" s="245" t="s">
        <v>38</v>
      </c>
      <c r="F34" s="246">
        <f>AVERAGE(F26)</f>
        <v>38</v>
      </c>
      <c r="G34" s="232"/>
      <c r="H34" s="232"/>
      <c r="I34" s="232"/>
      <c r="J34" s="232"/>
      <c r="K34" s="232"/>
    </row>
    <row r="35" spans="1:11">
      <c r="A35" s="232"/>
      <c r="B35" s="232"/>
      <c r="C35" s="248" t="s">
        <v>22</v>
      </c>
      <c r="D35" s="249">
        <f>AVERAGE(F4,F5,F7,F9,F13,F14,F15,F16,F18,F22,F27,F28)</f>
        <v>27.25</v>
      </c>
      <c r="E35" s="245" t="s">
        <v>23</v>
      </c>
      <c r="F35" s="246">
        <f>AVERAGE(G28,G27,G22,G16,G15,G14,G13,G7,G4)</f>
        <v>28</v>
      </c>
      <c r="G35" s="232"/>
      <c r="H35" s="232"/>
      <c r="I35" s="232"/>
      <c r="J35" s="232"/>
      <c r="K35" s="232"/>
    </row>
    <row r="36" spans="1:11">
      <c r="A36" s="232"/>
      <c r="B36" s="232"/>
      <c r="C36" s="248" t="s">
        <v>47</v>
      </c>
      <c r="D36" s="250">
        <f>AVERAGE(F20,F12,F10,G9,F6,G5,G18)</f>
        <v>26.142857142857142</v>
      </c>
      <c r="E36" s="245" t="s">
        <v>45</v>
      </c>
      <c r="F36" s="231">
        <f>AVERAGE(F23)</f>
        <v>41</v>
      </c>
      <c r="G36" s="232"/>
      <c r="H36" s="232"/>
      <c r="I36" s="232"/>
      <c r="J36" s="232"/>
      <c r="K36" s="232"/>
    </row>
    <row r="37" spans="1:11">
      <c r="A37" s="232"/>
      <c r="B37" s="232"/>
      <c r="C37" s="245" t="s">
        <v>385</v>
      </c>
      <c r="D37" s="231">
        <f>AVERAGE(F29,F21,F17)</f>
        <v>22</v>
      </c>
      <c r="E37" s="245"/>
      <c r="F37" s="245"/>
      <c r="G37" s="232"/>
      <c r="H37" s="232"/>
      <c r="I37" s="232"/>
      <c r="J37" s="232"/>
      <c r="K37" s="232"/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I35"/>
  <sheetViews>
    <sheetView topLeftCell="A22" workbookViewId="0">
      <selection activeCell="G30" sqref="G3:G30"/>
    </sheetView>
  </sheetViews>
  <sheetFormatPr defaultRowHeight="14.5"/>
  <sheetData>
    <row r="1" spans="1:9" ht="33.75" customHeight="1">
      <c r="A1" s="268" t="s">
        <v>416</v>
      </c>
      <c r="B1" s="268"/>
      <c r="C1" s="268"/>
      <c r="D1" s="268"/>
      <c r="E1" s="268"/>
      <c r="F1" s="268"/>
      <c r="G1" s="268"/>
      <c r="H1" s="268"/>
      <c r="I1" s="268"/>
    </row>
    <row r="2" spans="1:9" ht="46">
      <c r="A2" s="190" t="s">
        <v>1</v>
      </c>
      <c r="B2" s="190" t="s">
        <v>4</v>
      </c>
      <c r="C2" s="190" t="s">
        <v>3</v>
      </c>
      <c r="D2" s="190" t="s">
        <v>2</v>
      </c>
      <c r="E2" s="190" t="s">
        <v>5</v>
      </c>
      <c r="F2" s="190" t="s">
        <v>6</v>
      </c>
      <c r="G2" s="190" t="s">
        <v>51</v>
      </c>
      <c r="H2" s="190" t="s">
        <v>5</v>
      </c>
      <c r="I2" s="190" t="s">
        <v>6</v>
      </c>
    </row>
    <row r="3" spans="1:9" ht="23">
      <c r="A3" s="191" t="s">
        <v>323</v>
      </c>
      <c r="B3" s="192">
        <v>13</v>
      </c>
      <c r="C3" s="192">
        <v>9</v>
      </c>
      <c r="D3" s="192">
        <v>16</v>
      </c>
      <c r="E3" s="192">
        <v>19</v>
      </c>
      <c r="F3" s="192">
        <v>10</v>
      </c>
      <c r="G3" s="193">
        <v>67</v>
      </c>
      <c r="H3" s="194" t="s">
        <v>22</v>
      </c>
      <c r="I3" s="194" t="s">
        <v>23</v>
      </c>
    </row>
    <row r="4" spans="1:9" ht="23">
      <c r="A4" s="191" t="s">
        <v>324</v>
      </c>
      <c r="B4" s="192">
        <v>13</v>
      </c>
      <c r="C4" s="192">
        <v>11</v>
      </c>
      <c r="D4" s="192">
        <v>7</v>
      </c>
      <c r="E4" s="192">
        <v>38</v>
      </c>
      <c r="F4" s="192">
        <v>37</v>
      </c>
      <c r="G4" s="193">
        <v>106</v>
      </c>
      <c r="H4" s="194" t="s">
        <v>89</v>
      </c>
      <c r="I4" s="194" t="s">
        <v>39</v>
      </c>
    </row>
    <row r="5" spans="1:9" ht="23">
      <c r="A5" s="191" t="s">
        <v>325</v>
      </c>
      <c r="B5" s="192">
        <v>14</v>
      </c>
      <c r="C5" s="192">
        <v>11</v>
      </c>
      <c r="D5" s="192">
        <v>10</v>
      </c>
      <c r="E5" s="192">
        <v>19</v>
      </c>
      <c r="F5" s="192">
        <v>15</v>
      </c>
      <c r="G5" s="193">
        <v>69</v>
      </c>
      <c r="H5" s="194" t="s">
        <v>22</v>
      </c>
      <c r="I5" s="194" t="s">
        <v>23</v>
      </c>
    </row>
    <row r="6" spans="1:9" ht="34.5">
      <c r="A6" s="191" t="s">
        <v>326</v>
      </c>
      <c r="B6" s="192">
        <v>13</v>
      </c>
      <c r="C6" s="192">
        <v>12</v>
      </c>
      <c r="D6" s="192">
        <v>13</v>
      </c>
      <c r="E6" s="192">
        <v>24</v>
      </c>
      <c r="F6" s="192">
        <v>17</v>
      </c>
      <c r="G6" s="193">
        <v>79</v>
      </c>
      <c r="H6" s="194" t="s">
        <v>22</v>
      </c>
      <c r="I6" s="194" t="s">
        <v>23</v>
      </c>
    </row>
    <row r="7" spans="1:9" ht="23">
      <c r="A7" s="145" t="s">
        <v>327</v>
      </c>
      <c r="B7" s="192">
        <v>13</v>
      </c>
      <c r="C7" s="192">
        <v>12</v>
      </c>
      <c r="D7" s="192">
        <v>10</v>
      </c>
      <c r="E7" s="192">
        <v>25</v>
      </c>
      <c r="F7" s="192">
        <v>23</v>
      </c>
      <c r="G7" s="193">
        <v>83</v>
      </c>
      <c r="H7" s="194" t="s">
        <v>10</v>
      </c>
      <c r="I7" s="194" t="s">
        <v>11</v>
      </c>
    </row>
    <row r="8" spans="1:9" ht="23">
      <c r="A8" s="191" t="s">
        <v>328</v>
      </c>
      <c r="B8" s="192">
        <v>14</v>
      </c>
      <c r="C8" s="192">
        <v>14</v>
      </c>
      <c r="D8" s="192">
        <v>11</v>
      </c>
      <c r="E8" s="192">
        <v>42</v>
      </c>
      <c r="F8" s="192">
        <v>24</v>
      </c>
      <c r="G8" s="193">
        <v>105</v>
      </c>
      <c r="H8" s="194" t="s">
        <v>11</v>
      </c>
      <c r="I8" s="194" t="s">
        <v>400</v>
      </c>
    </row>
    <row r="9" spans="1:9" ht="23">
      <c r="A9" s="191" t="s">
        <v>329</v>
      </c>
      <c r="B9" s="192">
        <v>12</v>
      </c>
      <c r="C9" s="192">
        <v>13</v>
      </c>
      <c r="D9" s="192">
        <v>13</v>
      </c>
      <c r="E9" s="192">
        <v>27</v>
      </c>
      <c r="F9" s="192">
        <v>27</v>
      </c>
      <c r="G9" s="193">
        <v>93</v>
      </c>
      <c r="H9" s="194" t="s">
        <v>11</v>
      </c>
      <c r="I9" s="194" t="s">
        <v>400</v>
      </c>
    </row>
    <row r="10" spans="1:9" ht="23">
      <c r="A10" s="191" t="s">
        <v>330</v>
      </c>
      <c r="B10" s="192">
        <v>11</v>
      </c>
      <c r="C10" s="192">
        <v>13</v>
      </c>
      <c r="D10" s="192">
        <v>13</v>
      </c>
      <c r="E10" s="192">
        <v>41</v>
      </c>
      <c r="F10" s="192">
        <v>39</v>
      </c>
      <c r="G10" s="193">
        <v>117</v>
      </c>
      <c r="H10" s="194" t="s">
        <v>39</v>
      </c>
      <c r="I10" s="194" t="s">
        <v>45</v>
      </c>
    </row>
    <row r="11" spans="1:9">
      <c r="A11" s="191" t="s">
        <v>331</v>
      </c>
      <c r="B11" s="192">
        <v>15</v>
      </c>
      <c r="C11" s="192">
        <v>15</v>
      </c>
      <c r="D11" s="192">
        <v>15</v>
      </c>
      <c r="E11" s="192">
        <v>43</v>
      </c>
      <c r="F11" s="192">
        <v>36</v>
      </c>
      <c r="G11" s="193">
        <v>124</v>
      </c>
      <c r="H11" s="194" t="s">
        <v>22</v>
      </c>
      <c r="I11" s="194" t="s">
        <v>23</v>
      </c>
    </row>
    <row r="12" spans="1:9">
      <c r="A12" s="145" t="s">
        <v>208</v>
      </c>
      <c r="B12" s="192">
        <v>14</v>
      </c>
      <c r="C12" s="192">
        <v>12</v>
      </c>
      <c r="D12" s="192">
        <v>14</v>
      </c>
      <c r="E12" s="192">
        <v>38</v>
      </c>
      <c r="F12" s="192">
        <v>33</v>
      </c>
      <c r="G12" s="193">
        <v>111</v>
      </c>
      <c r="H12" s="194" t="s">
        <v>39</v>
      </c>
      <c r="I12" s="194" t="s">
        <v>38</v>
      </c>
    </row>
    <row r="13" spans="1:9" ht="23">
      <c r="A13" s="191" t="s">
        <v>332</v>
      </c>
      <c r="B13" s="192">
        <v>15</v>
      </c>
      <c r="C13" s="192">
        <v>14</v>
      </c>
      <c r="D13" s="192">
        <v>12</v>
      </c>
      <c r="E13" s="192">
        <v>39</v>
      </c>
      <c r="F13" s="192">
        <v>41</v>
      </c>
      <c r="G13" s="193">
        <v>121</v>
      </c>
      <c r="H13" s="194" t="s">
        <v>22</v>
      </c>
      <c r="I13" s="194" t="s">
        <v>23</v>
      </c>
    </row>
    <row r="14" spans="1:9" ht="23">
      <c r="A14" s="191" t="s">
        <v>333</v>
      </c>
      <c r="B14" s="192">
        <v>13</v>
      </c>
      <c r="C14" s="192">
        <v>15</v>
      </c>
      <c r="D14" s="192">
        <v>12</v>
      </c>
      <c r="E14" s="192">
        <v>37</v>
      </c>
      <c r="F14" s="192">
        <v>41</v>
      </c>
      <c r="G14" s="193">
        <v>118</v>
      </c>
      <c r="H14" s="194" t="s">
        <v>39</v>
      </c>
      <c r="I14" s="194" t="s">
        <v>405</v>
      </c>
    </row>
    <row r="15" spans="1:9" ht="23">
      <c r="A15" s="191" t="s">
        <v>334</v>
      </c>
      <c r="B15" s="192">
        <v>14</v>
      </c>
      <c r="C15" s="192">
        <v>14</v>
      </c>
      <c r="D15" s="192">
        <v>10</v>
      </c>
      <c r="E15" s="192">
        <v>24</v>
      </c>
      <c r="F15" s="192">
        <v>16</v>
      </c>
      <c r="G15" s="193">
        <v>78</v>
      </c>
      <c r="H15" s="194" t="s">
        <v>22</v>
      </c>
      <c r="I15" s="194" t="s">
        <v>23</v>
      </c>
    </row>
    <row r="16" spans="1:9" ht="23">
      <c r="A16" s="191" t="s">
        <v>335</v>
      </c>
      <c r="B16" s="192">
        <v>12</v>
      </c>
      <c r="C16" s="192">
        <v>5</v>
      </c>
      <c r="D16" s="192">
        <v>6</v>
      </c>
      <c r="E16" s="192">
        <v>24</v>
      </c>
      <c r="F16" s="192">
        <v>27</v>
      </c>
      <c r="G16" s="193">
        <v>74</v>
      </c>
      <c r="H16" s="194" t="s">
        <v>356</v>
      </c>
      <c r="I16" s="194" t="s">
        <v>357</v>
      </c>
    </row>
    <row r="17" spans="1:9" ht="23">
      <c r="A17" s="145" t="s">
        <v>336</v>
      </c>
      <c r="B17" s="192">
        <v>15</v>
      </c>
      <c r="C17" s="192">
        <v>15</v>
      </c>
      <c r="D17" s="192">
        <v>11</v>
      </c>
      <c r="E17" s="192">
        <v>34</v>
      </c>
      <c r="F17" s="192">
        <v>31</v>
      </c>
      <c r="G17" s="193">
        <v>106</v>
      </c>
      <c r="H17" s="194" t="s">
        <v>89</v>
      </c>
      <c r="I17" s="194" t="s">
        <v>39</v>
      </c>
    </row>
    <row r="18" spans="1:9" ht="23">
      <c r="A18" s="191" t="s">
        <v>337</v>
      </c>
      <c r="B18" s="192">
        <v>13</v>
      </c>
      <c r="C18" s="192">
        <v>12</v>
      </c>
      <c r="D18" s="192">
        <v>14</v>
      </c>
      <c r="E18" s="192">
        <v>30</v>
      </c>
      <c r="F18" s="192">
        <v>33</v>
      </c>
      <c r="G18" s="193">
        <v>103</v>
      </c>
      <c r="H18" s="194" t="s">
        <v>89</v>
      </c>
      <c r="I18" s="194" t="s">
        <v>39</v>
      </c>
    </row>
    <row r="19" spans="1:9" ht="23">
      <c r="A19" s="191" t="s">
        <v>338</v>
      </c>
      <c r="B19" s="192">
        <v>13</v>
      </c>
      <c r="C19" s="192">
        <v>14</v>
      </c>
      <c r="D19" s="192">
        <v>11</v>
      </c>
      <c r="E19" s="192">
        <v>39</v>
      </c>
      <c r="F19" s="192">
        <v>30</v>
      </c>
      <c r="G19" s="193">
        <v>107</v>
      </c>
      <c r="H19" s="194" t="s">
        <v>22</v>
      </c>
      <c r="I19" s="194" t="s">
        <v>23</v>
      </c>
    </row>
    <row r="20" spans="1:9" ht="23">
      <c r="A20" s="191" t="s">
        <v>339</v>
      </c>
      <c r="B20" s="192">
        <v>14</v>
      </c>
      <c r="C20" s="192">
        <v>15</v>
      </c>
      <c r="D20" s="192">
        <v>14</v>
      </c>
      <c r="E20" s="192">
        <v>31</v>
      </c>
      <c r="F20" s="192">
        <v>36</v>
      </c>
      <c r="G20" s="193">
        <v>110</v>
      </c>
      <c r="H20" s="194" t="s">
        <v>39</v>
      </c>
      <c r="I20" s="194" t="s">
        <v>38</v>
      </c>
    </row>
    <row r="21" spans="1:9" ht="23">
      <c r="A21" s="191" t="s">
        <v>340</v>
      </c>
      <c r="B21" s="192">
        <v>13</v>
      </c>
      <c r="C21" s="192">
        <v>12</v>
      </c>
      <c r="D21" s="192">
        <v>11</v>
      </c>
      <c r="E21" s="192">
        <v>34</v>
      </c>
      <c r="F21" s="192">
        <v>25</v>
      </c>
      <c r="G21" s="193">
        <v>95</v>
      </c>
      <c r="H21" s="194" t="s">
        <v>22</v>
      </c>
      <c r="I21" s="194" t="s">
        <v>23</v>
      </c>
    </row>
    <row r="22" spans="1:9">
      <c r="A22" s="195" t="s">
        <v>341</v>
      </c>
      <c r="B22" s="196">
        <v>14</v>
      </c>
      <c r="C22" s="196">
        <v>12</v>
      </c>
      <c r="D22" s="196">
        <v>12</v>
      </c>
      <c r="E22" s="196">
        <v>32</v>
      </c>
      <c r="F22" s="196">
        <v>30</v>
      </c>
      <c r="G22" s="197">
        <v>100</v>
      </c>
      <c r="H22" s="198" t="s">
        <v>356</v>
      </c>
      <c r="I22" s="198" t="s">
        <v>357</v>
      </c>
    </row>
    <row r="23" spans="1:9" ht="23">
      <c r="A23" s="191" t="s">
        <v>342</v>
      </c>
      <c r="B23" s="192">
        <v>15</v>
      </c>
      <c r="C23" s="192">
        <v>15</v>
      </c>
      <c r="D23" s="192">
        <v>15</v>
      </c>
      <c r="E23" s="192">
        <v>37</v>
      </c>
      <c r="F23" s="192">
        <v>41</v>
      </c>
      <c r="G23" s="193">
        <v>123</v>
      </c>
      <c r="H23" s="194" t="s">
        <v>45</v>
      </c>
      <c r="I23" s="194" t="s">
        <v>39</v>
      </c>
    </row>
    <row r="24" spans="1:9" ht="23">
      <c r="A24" s="191" t="s">
        <v>343</v>
      </c>
      <c r="B24" s="192">
        <v>14</v>
      </c>
      <c r="C24" s="192">
        <v>11</v>
      </c>
      <c r="D24" s="192">
        <v>15</v>
      </c>
      <c r="E24" s="192">
        <v>33</v>
      </c>
      <c r="F24" s="192">
        <v>35</v>
      </c>
      <c r="G24" s="193">
        <v>108</v>
      </c>
      <c r="H24" s="194" t="s">
        <v>89</v>
      </c>
      <c r="I24" s="194" t="s">
        <v>39</v>
      </c>
    </row>
    <row r="25" spans="1:9" ht="23">
      <c r="A25" s="191" t="s">
        <v>344</v>
      </c>
      <c r="B25" s="192">
        <v>14</v>
      </c>
      <c r="C25" s="192">
        <v>15</v>
      </c>
      <c r="D25" s="192">
        <v>13</v>
      </c>
      <c r="E25" s="192">
        <v>23</v>
      </c>
      <c r="F25" s="192">
        <v>21</v>
      </c>
      <c r="G25" s="193">
        <v>86</v>
      </c>
      <c r="H25" s="194" t="s">
        <v>11</v>
      </c>
      <c r="I25" s="194" t="s">
        <v>400</v>
      </c>
    </row>
    <row r="26" spans="1:9" ht="23">
      <c r="A26" s="191" t="s">
        <v>345</v>
      </c>
      <c r="B26" s="192">
        <v>14</v>
      </c>
      <c r="C26" s="192">
        <v>15</v>
      </c>
      <c r="D26" s="192">
        <v>15</v>
      </c>
      <c r="E26" s="192">
        <v>39</v>
      </c>
      <c r="F26" s="192">
        <v>37</v>
      </c>
      <c r="G26" s="193">
        <v>120</v>
      </c>
      <c r="H26" s="194" t="s">
        <v>22</v>
      </c>
      <c r="I26" s="194" t="s">
        <v>23</v>
      </c>
    </row>
    <row r="27" spans="1:9">
      <c r="A27" s="145" t="s">
        <v>346</v>
      </c>
      <c r="B27" s="192">
        <v>13</v>
      </c>
      <c r="C27" s="192">
        <v>12</v>
      </c>
      <c r="D27" s="192">
        <v>10</v>
      </c>
      <c r="E27" s="192">
        <v>21</v>
      </c>
      <c r="F27" s="192">
        <v>17</v>
      </c>
      <c r="G27" s="193">
        <v>73</v>
      </c>
      <c r="H27" s="194" t="s">
        <v>22</v>
      </c>
      <c r="I27" s="194" t="s">
        <v>23</v>
      </c>
    </row>
    <row r="28" spans="1:9" ht="23">
      <c r="A28" s="191" t="s">
        <v>347</v>
      </c>
      <c r="B28" s="192">
        <v>15</v>
      </c>
      <c r="C28" s="192">
        <v>14</v>
      </c>
      <c r="D28" s="192">
        <v>14</v>
      </c>
      <c r="E28" s="192">
        <v>38</v>
      </c>
      <c r="F28" s="192">
        <v>38</v>
      </c>
      <c r="G28" s="193">
        <v>119</v>
      </c>
      <c r="H28" s="194" t="s">
        <v>39</v>
      </c>
      <c r="I28" s="194" t="s">
        <v>38</v>
      </c>
    </row>
    <row r="29" spans="1:9" ht="23">
      <c r="A29" s="191" t="s">
        <v>348</v>
      </c>
      <c r="B29" s="230">
        <v>14</v>
      </c>
      <c r="C29" s="230">
        <v>12</v>
      </c>
      <c r="D29" s="230">
        <v>12</v>
      </c>
      <c r="E29" s="230">
        <v>26</v>
      </c>
      <c r="F29" s="230">
        <v>27</v>
      </c>
      <c r="G29" s="104">
        <v>92</v>
      </c>
      <c r="H29" s="199" t="s">
        <v>22</v>
      </c>
      <c r="I29" s="199" t="s">
        <v>23</v>
      </c>
    </row>
    <row r="30" spans="1:9" ht="23">
      <c r="A30" s="200" t="s">
        <v>96</v>
      </c>
      <c r="B30" s="104">
        <v>13</v>
      </c>
      <c r="C30" s="104">
        <v>12.7</v>
      </c>
      <c r="D30" s="104">
        <v>12</v>
      </c>
      <c r="E30" s="104"/>
      <c r="F30" s="104"/>
      <c r="G30" s="104">
        <v>99.5</v>
      </c>
      <c r="H30" s="201"/>
      <c r="I30" s="201"/>
    </row>
    <row r="31" spans="1:9" ht="46">
      <c r="A31" s="202" t="s">
        <v>227</v>
      </c>
      <c r="B31" s="203" t="s">
        <v>36</v>
      </c>
      <c r="C31" s="204">
        <v>34</v>
      </c>
      <c r="D31" s="203" t="s">
        <v>45</v>
      </c>
      <c r="E31" s="204">
        <v>39</v>
      </c>
      <c r="F31" s="201"/>
      <c r="G31" s="201"/>
      <c r="H31" s="201"/>
      <c r="I31" s="201"/>
    </row>
    <row r="32" spans="1:9" ht="46">
      <c r="A32" s="202" t="s">
        <v>228</v>
      </c>
      <c r="B32" s="203" t="s">
        <v>87</v>
      </c>
      <c r="C32" s="204">
        <v>28</v>
      </c>
      <c r="D32" s="203" t="s">
        <v>193</v>
      </c>
      <c r="E32" s="204">
        <v>27</v>
      </c>
      <c r="F32" s="201"/>
      <c r="G32" s="201"/>
      <c r="H32" s="201"/>
      <c r="I32" s="201"/>
    </row>
    <row r="33" spans="1:9">
      <c r="A33" s="201"/>
      <c r="B33" s="203" t="s">
        <v>11</v>
      </c>
      <c r="C33" s="204">
        <v>28</v>
      </c>
      <c r="D33" s="203" t="s">
        <v>10</v>
      </c>
      <c r="E33" s="204">
        <v>25</v>
      </c>
      <c r="F33" s="201"/>
      <c r="G33" s="201"/>
      <c r="H33" s="201"/>
      <c r="I33" s="201"/>
    </row>
    <row r="34" spans="1:9">
      <c r="A34" s="201"/>
      <c r="B34" s="203" t="s">
        <v>38</v>
      </c>
      <c r="C34" s="204">
        <v>34</v>
      </c>
      <c r="D34" s="203" t="s">
        <v>47</v>
      </c>
      <c r="E34" s="204"/>
      <c r="F34" s="201"/>
      <c r="G34" s="201"/>
      <c r="H34" s="201"/>
      <c r="I34" s="201"/>
    </row>
    <row r="35" spans="1:9">
      <c r="A35" s="201"/>
      <c r="B35" s="203" t="s">
        <v>22</v>
      </c>
      <c r="C35" s="204">
        <v>28</v>
      </c>
      <c r="D35" s="203" t="s">
        <v>23</v>
      </c>
      <c r="E35" s="204">
        <v>27</v>
      </c>
      <c r="F35" s="201"/>
      <c r="G35" s="201"/>
      <c r="H35" s="201"/>
      <c r="I35" s="201"/>
    </row>
  </sheetData>
  <mergeCells count="1">
    <mergeCell ref="A1:I1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L33" sqref="L33"/>
    </sheetView>
  </sheetViews>
  <sheetFormatPr defaultRowHeight="14.5"/>
  <cols>
    <col min="1" max="1" width="3.54296875" customWidth="1"/>
    <col min="2" max="2" width="17.36328125" customWidth="1"/>
    <col min="3" max="3" width="6.54296875" customWidth="1"/>
    <col min="4" max="4" width="9.81640625" customWidth="1"/>
    <col min="5" max="5" width="10" customWidth="1"/>
    <col min="6" max="6" width="9.7265625" customWidth="1"/>
    <col min="8" max="8" width="9.36328125" customWidth="1"/>
    <col min="9" max="9" width="11.81640625" customWidth="1"/>
  </cols>
  <sheetData>
    <row r="1" spans="1:10" ht="30" customHeight="1">
      <c r="A1" s="232"/>
      <c r="B1" s="274" t="s">
        <v>419</v>
      </c>
      <c r="C1" s="274"/>
      <c r="D1" s="274"/>
      <c r="E1" s="274"/>
      <c r="F1" s="274"/>
      <c r="G1" s="274"/>
      <c r="H1" s="274"/>
      <c r="I1" s="274"/>
      <c r="J1" s="274"/>
    </row>
    <row r="2" spans="1:10">
      <c r="A2" s="233" t="s">
        <v>0</v>
      </c>
      <c r="B2" s="233" t="s">
        <v>1</v>
      </c>
      <c r="C2" s="233"/>
      <c r="D2" s="251">
        <v>44982</v>
      </c>
      <c r="E2" s="251">
        <v>44989</v>
      </c>
      <c r="F2" s="251">
        <v>45001</v>
      </c>
      <c r="G2" s="253" t="s">
        <v>417</v>
      </c>
      <c r="H2" s="232"/>
      <c r="I2" s="232"/>
    </row>
    <row r="3" spans="1:10">
      <c r="A3" s="234">
        <v>1</v>
      </c>
      <c r="B3" s="235" t="s">
        <v>297</v>
      </c>
      <c r="C3" s="227">
        <v>86</v>
      </c>
      <c r="D3" s="192">
        <v>70</v>
      </c>
      <c r="E3" s="192">
        <v>72</v>
      </c>
      <c r="F3" s="236">
        <v>99</v>
      </c>
      <c r="G3" s="275">
        <v>82</v>
      </c>
      <c r="H3" s="237" t="s">
        <v>170</v>
      </c>
      <c r="I3" s="237" t="s">
        <v>11</v>
      </c>
    </row>
    <row r="4" spans="1:10">
      <c r="A4" s="234">
        <v>2</v>
      </c>
      <c r="B4" s="235" t="s">
        <v>298</v>
      </c>
      <c r="C4" s="227">
        <v>88</v>
      </c>
      <c r="D4" s="192"/>
      <c r="E4" s="192">
        <v>78</v>
      </c>
      <c r="F4" s="236">
        <v>95</v>
      </c>
      <c r="G4" s="275">
        <v>87</v>
      </c>
      <c r="H4" s="237" t="s">
        <v>22</v>
      </c>
      <c r="I4" s="237" t="s">
        <v>23</v>
      </c>
    </row>
    <row r="5" spans="1:10">
      <c r="A5" s="234">
        <v>3</v>
      </c>
      <c r="B5" s="235" t="s">
        <v>299</v>
      </c>
      <c r="C5" s="227">
        <v>67</v>
      </c>
      <c r="D5" s="192">
        <v>52</v>
      </c>
      <c r="E5" s="192">
        <v>60</v>
      </c>
      <c r="F5" s="238">
        <v>63</v>
      </c>
      <c r="G5" s="275">
        <v>60</v>
      </c>
      <c r="H5" s="237" t="s">
        <v>22</v>
      </c>
      <c r="I5" s="237" t="s">
        <v>47</v>
      </c>
    </row>
    <row r="6" spans="1:10">
      <c r="A6" s="234">
        <v>4</v>
      </c>
      <c r="B6" s="235" t="s">
        <v>284</v>
      </c>
      <c r="C6" s="227">
        <v>100</v>
      </c>
      <c r="D6" s="192">
        <v>86</v>
      </c>
      <c r="E6" s="192">
        <v>88</v>
      </c>
      <c r="F6" s="236">
        <v>100</v>
      </c>
      <c r="G6" s="275">
        <v>96</v>
      </c>
      <c r="H6" s="237" t="s">
        <v>47</v>
      </c>
      <c r="I6" s="237" t="s">
        <v>11</v>
      </c>
    </row>
    <row r="7" spans="1:10">
      <c r="A7" s="239">
        <v>5</v>
      </c>
      <c r="B7" s="240" t="s">
        <v>300</v>
      </c>
      <c r="C7" s="227">
        <v>98</v>
      </c>
      <c r="D7" s="192">
        <v>75</v>
      </c>
      <c r="E7" s="192">
        <v>87</v>
      </c>
      <c r="F7" s="236">
        <v>111</v>
      </c>
      <c r="G7" s="275">
        <v>93</v>
      </c>
      <c r="H7" s="237" t="s">
        <v>22</v>
      </c>
      <c r="I7" s="237" t="s">
        <v>23</v>
      </c>
    </row>
    <row r="8" spans="1:10">
      <c r="A8" s="234">
        <v>6</v>
      </c>
      <c r="B8" s="235" t="s">
        <v>301</v>
      </c>
      <c r="C8" s="227">
        <v>64</v>
      </c>
      <c r="D8" s="192">
        <v>75</v>
      </c>
      <c r="E8" s="192">
        <v>72</v>
      </c>
      <c r="F8" s="236">
        <v>76</v>
      </c>
      <c r="G8" s="275">
        <v>72</v>
      </c>
      <c r="H8" s="237" t="s">
        <v>170</v>
      </c>
      <c r="I8" s="237" t="s">
        <v>11</v>
      </c>
    </row>
    <row r="9" spans="1:10">
      <c r="A9" s="234">
        <v>7</v>
      </c>
      <c r="B9" s="235" t="s">
        <v>302</v>
      </c>
      <c r="C9" s="227">
        <v>72</v>
      </c>
      <c r="D9" s="192">
        <v>78</v>
      </c>
      <c r="E9" s="192">
        <v>72</v>
      </c>
      <c r="F9" s="236">
        <v>91</v>
      </c>
      <c r="G9" s="275">
        <v>78</v>
      </c>
      <c r="H9" s="237" t="s">
        <v>22</v>
      </c>
      <c r="I9" s="237" t="s">
        <v>47</v>
      </c>
    </row>
    <row r="10" spans="1:10">
      <c r="A10" s="234">
        <v>8</v>
      </c>
      <c r="B10" s="235" t="s">
        <v>303</v>
      </c>
      <c r="C10" s="227">
        <v>66</v>
      </c>
      <c r="D10" s="192">
        <v>68</v>
      </c>
      <c r="E10" s="192">
        <v>68</v>
      </c>
      <c r="F10" s="236">
        <v>62</v>
      </c>
      <c r="G10" s="275">
        <v>66</v>
      </c>
      <c r="H10" s="237" t="s">
        <v>47</v>
      </c>
      <c r="I10" s="237" t="s">
        <v>11</v>
      </c>
    </row>
    <row r="11" spans="1:10">
      <c r="A11" s="234">
        <v>9</v>
      </c>
      <c r="B11" s="235" t="s">
        <v>304</v>
      </c>
      <c r="C11" s="227">
        <v>79</v>
      </c>
      <c r="D11" s="192">
        <v>61</v>
      </c>
      <c r="E11" s="192">
        <v>70</v>
      </c>
      <c r="F11" s="236">
        <v>87</v>
      </c>
      <c r="G11" s="275">
        <v>74</v>
      </c>
      <c r="H11" s="237" t="s">
        <v>170</v>
      </c>
      <c r="I11" s="237" t="s">
        <v>11</v>
      </c>
    </row>
    <row r="12" spans="1:10">
      <c r="A12" s="239">
        <v>10</v>
      </c>
      <c r="B12" s="240" t="s">
        <v>305</v>
      </c>
      <c r="C12" s="227">
        <v>94</v>
      </c>
      <c r="D12" s="192">
        <v>95</v>
      </c>
      <c r="E12" s="192">
        <v>79</v>
      </c>
      <c r="F12" s="236">
        <v>94</v>
      </c>
      <c r="G12" s="275">
        <v>90</v>
      </c>
      <c r="H12" s="237" t="s">
        <v>47</v>
      </c>
      <c r="I12" s="237" t="s">
        <v>11</v>
      </c>
    </row>
    <row r="13" spans="1:10">
      <c r="A13" s="234">
        <v>11</v>
      </c>
      <c r="B13" s="235" t="s">
        <v>306</v>
      </c>
      <c r="C13" s="227">
        <v>93</v>
      </c>
      <c r="D13" s="192">
        <v>78</v>
      </c>
      <c r="E13" s="192">
        <v>95</v>
      </c>
      <c r="F13" s="236">
        <v>95</v>
      </c>
      <c r="G13" s="275">
        <v>90</v>
      </c>
      <c r="H13" s="237" t="s">
        <v>351</v>
      </c>
      <c r="I13" s="237" t="s">
        <v>23</v>
      </c>
    </row>
    <row r="14" spans="1:10">
      <c r="A14" s="234">
        <v>12</v>
      </c>
      <c r="B14" s="235" t="s">
        <v>307</v>
      </c>
      <c r="C14" s="227">
        <v>69</v>
      </c>
      <c r="D14" s="192">
        <v>77</v>
      </c>
      <c r="E14" s="192">
        <v>58</v>
      </c>
      <c r="F14" s="236">
        <v>78</v>
      </c>
      <c r="G14" s="275">
        <v>70</v>
      </c>
      <c r="H14" s="237" t="s">
        <v>351</v>
      </c>
      <c r="I14" s="237" t="s">
        <v>23</v>
      </c>
    </row>
    <row r="15" spans="1:10">
      <c r="A15" s="234">
        <v>13</v>
      </c>
      <c r="B15" s="235" t="s">
        <v>414</v>
      </c>
      <c r="C15" s="227">
        <v>87</v>
      </c>
      <c r="D15" s="192">
        <v>75</v>
      </c>
      <c r="E15" s="192">
        <v>70</v>
      </c>
      <c r="F15" s="236">
        <v>84</v>
      </c>
      <c r="G15" s="275">
        <v>79</v>
      </c>
      <c r="H15" s="237" t="s">
        <v>22</v>
      </c>
      <c r="I15" s="237" t="s">
        <v>23</v>
      </c>
    </row>
    <row r="16" spans="1:10">
      <c r="A16" s="234">
        <v>14</v>
      </c>
      <c r="B16" s="235" t="s">
        <v>309</v>
      </c>
      <c r="C16" s="227">
        <v>117</v>
      </c>
      <c r="D16" s="192">
        <v>105</v>
      </c>
      <c r="E16" s="192">
        <v>102</v>
      </c>
      <c r="F16" s="236">
        <v>107</v>
      </c>
      <c r="G16" s="275">
        <v>108</v>
      </c>
      <c r="H16" s="237" t="s">
        <v>22</v>
      </c>
      <c r="I16" s="237" t="s">
        <v>23</v>
      </c>
    </row>
    <row r="17" spans="1:10" ht="26">
      <c r="A17" s="239">
        <v>15</v>
      </c>
      <c r="B17" s="240" t="s">
        <v>310</v>
      </c>
      <c r="C17" s="227">
        <v>81</v>
      </c>
      <c r="D17" s="192">
        <v>73</v>
      </c>
      <c r="E17" s="192">
        <v>75</v>
      </c>
      <c r="F17" s="236">
        <v>87</v>
      </c>
      <c r="G17" s="275">
        <v>79</v>
      </c>
      <c r="H17" s="237" t="s">
        <v>376</v>
      </c>
      <c r="I17" s="237" t="s">
        <v>11</v>
      </c>
    </row>
    <row r="18" spans="1:10">
      <c r="A18" s="234">
        <v>16</v>
      </c>
      <c r="B18" s="235" t="s">
        <v>311</v>
      </c>
      <c r="C18" s="227">
        <v>82</v>
      </c>
      <c r="D18" s="192">
        <v>72</v>
      </c>
      <c r="E18" s="192">
        <v>83</v>
      </c>
      <c r="F18" s="236">
        <v>88</v>
      </c>
      <c r="G18" s="275">
        <v>81</v>
      </c>
      <c r="H18" s="237" t="s">
        <v>22</v>
      </c>
      <c r="I18" s="237" t="s">
        <v>47</v>
      </c>
    </row>
    <row r="19" spans="1:10">
      <c r="A19" s="234">
        <v>17</v>
      </c>
      <c r="B19" s="235" t="s">
        <v>312</v>
      </c>
      <c r="C19" s="227">
        <v>70</v>
      </c>
      <c r="D19" s="192"/>
      <c r="E19" s="192">
        <v>81</v>
      </c>
      <c r="F19" s="236">
        <v>96</v>
      </c>
      <c r="G19" s="275">
        <v>82</v>
      </c>
      <c r="H19" s="237" t="s">
        <v>170</v>
      </c>
      <c r="I19" s="237" t="s">
        <v>11</v>
      </c>
    </row>
    <row r="20" spans="1:10">
      <c r="A20" s="234">
        <v>18</v>
      </c>
      <c r="B20" s="235" t="s">
        <v>313</v>
      </c>
      <c r="C20" s="227">
        <v>91</v>
      </c>
      <c r="D20" s="192">
        <v>73</v>
      </c>
      <c r="E20" s="192">
        <v>85</v>
      </c>
      <c r="F20" s="236">
        <v>97</v>
      </c>
      <c r="G20" s="275">
        <v>86</v>
      </c>
      <c r="H20" s="237" t="s">
        <v>47</v>
      </c>
      <c r="I20" s="237" t="s">
        <v>11</v>
      </c>
    </row>
    <row r="21" spans="1:10" ht="26">
      <c r="A21" s="234">
        <v>19</v>
      </c>
      <c r="B21" s="235" t="s">
        <v>314</v>
      </c>
      <c r="C21" s="227">
        <v>66</v>
      </c>
      <c r="D21" s="192">
        <v>63</v>
      </c>
      <c r="E21" s="192">
        <v>64</v>
      </c>
      <c r="F21" s="236"/>
      <c r="G21" s="275">
        <v>64</v>
      </c>
      <c r="H21" s="237" t="s">
        <v>376</v>
      </c>
      <c r="I21" s="237" t="s">
        <v>11</v>
      </c>
    </row>
    <row r="22" spans="1:10">
      <c r="A22" s="239">
        <v>20</v>
      </c>
      <c r="B22" s="240" t="s">
        <v>315</v>
      </c>
      <c r="C22" s="227">
        <v>86</v>
      </c>
      <c r="D22" s="192">
        <v>72</v>
      </c>
      <c r="E22" s="192">
        <v>25</v>
      </c>
      <c r="F22" s="236">
        <v>89</v>
      </c>
      <c r="G22" s="275">
        <v>68</v>
      </c>
      <c r="H22" s="237" t="s">
        <v>22</v>
      </c>
      <c r="I22" s="237" t="s">
        <v>23</v>
      </c>
    </row>
    <row r="23" spans="1:10">
      <c r="A23" s="234">
        <v>21</v>
      </c>
      <c r="B23" s="235" t="s">
        <v>316</v>
      </c>
      <c r="C23" s="227">
        <v>102</v>
      </c>
      <c r="D23" s="192">
        <v>92</v>
      </c>
      <c r="E23" s="192">
        <v>107</v>
      </c>
      <c r="F23" s="236">
        <v>119</v>
      </c>
      <c r="G23" s="275">
        <v>105</v>
      </c>
      <c r="H23" s="237" t="s">
        <v>45</v>
      </c>
      <c r="I23" s="237" t="s">
        <v>39</v>
      </c>
    </row>
    <row r="24" spans="1:10">
      <c r="A24" s="234">
        <v>22</v>
      </c>
      <c r="B24" s="235" t="s">
        <v>317</v>
      </c>
      <c r="C24" s="227">
        <v>97</v>
      </c>
      <c r="D24" s="192">
        <v>102</v>
      </c>
      <c r="E24" s="192">
        <v>93</v>
      </c>
      <c r="F24" s="236">
        <v>115</v>
      </c>
      <c r="G24" s="275">
        <v>102</v>
      </c>
      <c r="H24" s="237" t="s">
        <v>170</v>
      </c>
      <c r="I24" s="237" t="s">
        <v>11</v>
      </c>
    </row>
    <row r="25" spans="1:10">
      <c r="A25" s="234">
        <v>23</v>
      </c>
      <c r="B25" s="235" t="s">
        <v>318</v>
      </c>
      <c r="C25" s="227">
        <v>75</v>
      </c>
      <c r="D25" s="192">
        <v>80</v>
      </c>
      <c r="E25" s="192">
        <v>77</v>
      </c>
      <c r="F25" s="236">
        <v>95</v>
      </c>
      <c r="G25" s="275">
        <v>82</v>
      </c>
      <c r="H25" s="237" t="s">
        <v>170</v>
      </c>
      <c r="I25" s="237" t="s">
        <v>11</v>
      </c>
    </row>
    <row r="26" spans="1:10">
      <c r="A26" s="234">
        <v>24</v>
      </c>
      <c r="B26" s="235" t="s">
        <v>319</v>
      </c>
      <c r="C26" s="227">
        <v>103</v>
      </c>
      <c r="D26" s="192">
        <v>79</v>
      </c>
      <c r="E26" s="192">
        <v>83</v>
      </c>
      <c r="F26" s="236">
        <v>120</v>
      </c>
      <c r="G26" s="275">
        <v>96.2</v>
      </c>
      <c r="H26" s="237" t="s">
        <v>38</v>
      </c>
      <c r="I26" s="237" t="s">
        <v>39</v>
      </c>
    </row>
    <row r="27" spans="1:10">
      <c r="A27" s="239">
        <v>25</v>
      </c>
      <c r="B27" s="240" t="s">
        <v>320</v>
      </c>
      <c r="C27" s="227">
        <v>98</v>
      </c>
      <c r="D27" s="192">
        <v>90</v>
      </c>
      <c r="E27" s="192">
        <v>89</v>
      </c>
      <c r="F27" s="236">
        <v>103</v>
      </c>
      <c r="G27" s="275">
        <v>95</v>
      </c>
      <c r="H27" s="237" t="s">
        <v>22</v>
      </c>
      <c r="I27" s="237" t="s">
        <v>23</v>
      </c>
    </row>
    <row r="28" spans="1:10">
      <c r="A28" s="234">
        <v>26</v>
      </c>
      <c r="B28" s="235" t="s">
        <v>321</v>
      </c>
      <c r="C28" s="227">
        <v>89</v>
      </c>
      <c r="D28" s="192">
        <v>100</v>
      </c>
      <c r="E28" s="192">
        <v>98</v>
      </c>
      <c r="F28" s="236">
        <v>100</v>
      </c>
      <c r="G28" s="275"/>
      <c r="H28" s="237" t="s">
        <v>22</v>
      </c>
      <c r="I28" s="237" t="s">
        <v>23</v>
      </c>
    </row>
    <row r="29" spans="1:10" ht="26">
      <c r="A29" s="234">
        <v>27</v>
      </c>
      <c r="B29" s="235" t="s">
        <v>322</v>
      </c>
      <c r="C29" s="227">
        <v>67</v>
      </c>
      <c r="D29" s="192">
        <v>78</v>
      </c>
      <c r="E29" s="192">
        <v>77</v>
      </c>
      <c r="F29" s="236">
        <v>89</v>
      </c>
      <c r="G29" s="275">
        <v>77.7</v>
      </c>
      <c r="H29" s="237" t="s">
        <v>376</v>
      </c>
      <c r="I29" s="237" t="s">
        <v>11</v>
      </c>
    </row>
    <row r="30" spans="1:10">
      <c r="A30" s="241"/>
      <c r="B30" s="241"/>
      <c r="C30" s="227"/>
      <c r="D30" s="192"/>
      <c r="E30" s="192"/>
      <c r="F30" s="236"/>
      <c r="G30" s="254"/>
      <c r="H30" s="232"/>
      <c r="I30" s="232"/>
    </row>
    <row r="31" spans="1:10">
      <c r="A31" s="242"/>
      <c r="B31" s="242" t="s">
        <v>96</v>
      </c>
      <c r="C31" s="228">
        <v>83</v>
      </c>
      <c r="D31" s="209">
        <v>79</v>
      </c>
      <c r="E31" s="209">
        <v>78</v>
      </c>
      <c r="F31" s="243">
        <v>90.4</v>
      </c>
      <c r="G31" s="255">
        <v>82.6</v>
      </c>
      <c r="H31" s="232"/>
      <c r="I31" s="232"/>
    </row>
    <row r="32" spans="1:10" ht="27" customHeight="1">
      <c r="A32" s="264" t="s">
        <v>257</v>
      </c>
      <c r="B32" s="264"/>
      <c r="C32" s="244"/>
      <c r="D32" s="244"/>
      <c r="E32" s="244"/>
      <c r="F32" s="244"/>
      <c r="G32" s="244"/>
      <c r="H32" s="232"/>
      <c r="I32" s="232"/>
      <c r="J32" s="232"/>
    </row>
    <row r="33" spans="1:5" ht="44.25" customHeight="1">
      <c r="A33" s="265" t="s">
        <v>352</v>
      </c>
      <c r="B33" s="265"/>
      <c r="C33" s="232"/>
      <c r="D33" s="232"/>
      <c r="E33" s="232"/>
    </row>
    <row r="34" spans="1:5">
      <c r="A34" s="232"/>
      <c r="B34" s="232"/>
      <c r="C34" s="232"/>
      <c r="D34" s="232"/>
      <c r="E34" s="232"/>
    </row>
    <row r="35" spans="1:5">
      <c r="A35" s="232"/>
      <c r="B35" s="232"/>
      <c r="C35" s="232"/>
      <c r="D35" s="232"/>
      <c r="E35" s="232"/>
    </row>
    <row r="36" spans="1:5">
      <c r="A36" s="232"/>
      <c r="B36" s="232"/>
      <c r="C36" s="232"/>
      <c r="D36" s="232"/>
      <c r="E36" s="232"/>
    </row>
    <row r="37" spans="1:5">
      <c r="A37" s="232"/>
      <c r="B37" s="232"/>
      <c r="C37" s="232"/>
      <c r="D37" s="232"/>
      <c r="E37" s="232"/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M25" sqref="M25:M26"/>
    </sheetView>
  </sheetViews>
  <sheetFormatPr defaultRowHeight="14.5"/>
  <cols>
    <col min="1" max="1" width="16" customWidth="1"/>
  </cols>
  <sheetData>
    <row r="1" spans="1:9" ht="32.5" customHeight="1">
      <c r="A1" s="268" t="s">
        <v>418</v>
      </c>
      <c r="B1" s="268"/>
      <c r="C1" s="268"/>
      <c r="D1" s="268"/>
      <c r="E1" s="268"/>
      <c r="F1" s="268"/>
      <c r="G1" s="268"/>
      <c r="H1" s="268"/>
      <c r="I1" s="268"/>
    </row>
    <row r="2" spans="1:9" ht="23">
      <c r="A2" s="190" t="s">
        <v>1</v>
      </c>
      <c r="B2" s="224" t="s">
        <v>51</v>
      </c>
      <c r="C2" s="222">
        <v>44982</v>
      </c>
      <c r="D2" s="222">
        <v>44989</v>
      </c>
      <c r="E2" s="222">
        <v>45001</v>
      </c>
      <c r="F2" s="276" t="s">
        <v>417</v>
      </c>
      <c r="G2" s="190" t="s">
        <v>5</v>
      </c>
      <c r="H2" s="190" t="s">
        <v>6</v>
      </c>
    </row>
    <row r="3" spans="1:9">
      <c r="A3" s="191" t="s">
        <v>323</v>
      </c>
      <c r="B3" s="227">
        <v>70</v>
      </c>
      <c r="C3" s="192"/>
      <c r="D3" s="192">
        <v>50</v>
      </c>
      <c r="E3" s="192">
        <v>67</v>
      </c>
      <c r="F3" s="225">
        <v>62</v>
      </c>
      <c r="G3" s="194" t="s">
        <v>22</v>
      </c>
      <c r="H3" s="194" t="s">
        <v>23</v>
      </c>
    </row>
    <row r="4" spans="1:9" ht="23">
      <c r="A4" s="191" t="s">
        <v>324</v>
      </c>
      <c r="B4" s="227">
        <v>85</v>
      </c>
      <c r="C4" s="192">
        <v>73</v>
      </c>
      <c r="D4" s="192">
        <v>86</v>
      </c>
      <c r="E4" s="192">
        <v>106</v>
      </c>
      <c r="F4" s="225">
        <v>87</v>
      </c>
      <c r="G4" s="194" t="s">
        <v>89</v>
      </c>
      <c r="H4" s="194" t="s">
        <v>39</v>
      </c>
    </row>
    <row r="5" spans="1:9">
      <c r="A5" s="191" t="s">
        <v>325</v>
      </c>
      <c r="B5" s="227">
        <v>80</v>
      </c>
      <c r="C5" s="192">
        <v>76</v>
      </c>
      <c r="D5" s="192">
        <v>93</v>
      </c>
      <c r="E5" s="192">
        <v>69</v>
      </c>
      <c r="F5" s="225">
        <v>79</v>
      </c>
      <c r="G5" s="194" t="s">
        <v>22</v>
      </c>
      <c r="H5" s="194" t="s">
        <v>23</v>
      </c>
    </row>
    <row r="6" spans="1:9">
      <c r="A6" s="191" t="s">
        <v>326</v>
      </c>
      <c r="B6" s="227">
        <v>71</v>
      </c>
      <c r="C6" s="192">
        <v>103</v>
      </c>
      <c r="D6" s="192">
        <v>97</v>
      </c>
      <c r="E6" s="192">
        <v>79</v>
      </c>
      <c r="F6" s="225">
        <v>87</v>
      </c>
      <c r="G6" s="194" t="s">
        <v>22</v>
      </c>
      <c r="H6" s="194" t="s">
        <v>23</v>
      </c>
    </row>
    <row r="7" spans="1:9" ht="23">
      <c r="A7" s="145" t="s">
        <v>327</v>
      </c>
      <c r="B7" s="227">
        <v>89</v>
      </c>
      <c r="C7" s="192">
        <v>99</v>
      </c>
      <c r="D7" s="192">
        <v>91</v>
      </c>
      <c r="E7" s="192">
        <v>83</v>
      </c>
      <c r="F7" s="225">
        <v>90</v>
      </c>
      <c r="G7" s="194" t="s">
        <v>10</v>
      </c>
      <c r="H7" s="194" t="s">
        <v>11</v>
      </c>
    </row>
    <row r="8" spans="1:9" ht="23">
      <c r="A8" s="191" t="s">
        <v>328</v>
      </c>
      <c r="B8" s="227">
        <v>106</v>
      </c>
      <c r="C8" s="192">
        <v>99</v>
      </c>
      <c r="D8" s="192">
        <v>99</v>
      </c>
      <c r="E8" s="192">
        <v>105</v>
      </c>
      <c r="F8" s="225">
        <v>102</v>
      </c>
      <c r="G8" s="194" t="s">
        <v>11</v>
      </c>
      <c r="H8" s="194" t="s">
        <v>400</v>
      </c>
    </row>
    <row r="9" spans="1:9" ht="23">
      <c r="A9" s="191" t="s">
        <v>329</v>
      </c>
      <c r="B9" s="227">
        <v>75</v>
      </c>
      <c r="C9" s="192">
        <v>102</v>
      </c>
      <c r="D9" s="192">
        <v>85</v>
      </c>
      <c r="E9" s="192">
        <v>93</v>
      </c>
      <c r="F9" s="225">
        <v>88.7</v>
      </c>
      <c r="G9" s="194" t="s">
        <v>11</v>
      </c>
      <c r="H9" s="194" t="s">
        <v>400</v>
      </c>
    </row>
    <row r="10" spans="1:9">
      <c r="A10" s="191" t="s">
        <v>330</v>
      </c>
      <c r="B10" s="227">
        <v>79</v>
      </c>
      <c r="C10" s="192">
        <v>95</v>
      </c>
      <c r="D10" s="192">
        <v>98</v>
      </c>
      <c r="E10" s="192">
        <v>117</v>
      </c>
      <c r="F10" s="225">
        <v>97</v>
      </c>
      <c r="G10" s="194" t="s">
        <v>39</v>
      </c>
      <c r="H10" s="194" t="s">
        <v>45</v>
      </c>
    </row>
    <row r="11" spans="1:9">
      <c r="A11" s="191" t="s">
        <v>331</v>
      </c>
      <c r="B11" s="227">
        <v>108</v>
      </c>
      <c r="C11" s="192">
        <v>109</v>
      </c>
      <c r="D11" s="192">
        <v>118</v>
      </c>
      <c r="E11" s="192">
        <v>124</v>
      </c>
      <c r="F11" s="225">
        <v>115</v>
      </c>
      <c r="G11" s="194" t="s">
        <v>22</v>
      </c>
      <c r="H11" s="194" t="s">
        <v>23</v>
      </c>
    </row>
    <row r="12" spans="1:9">
      <c r="A12" s="145" t="s">
        <v>208</v>
      </c>
      <c r="B12" s="227">
        <v>97</v>
      </c>
      <c r="C12" s="192">
        <v>88</v>
      </c>
      <c r="D12" s="192">
        <v>90</v>
      </c>
      <c r="E12" s="192">
        <v>111</v>
      </c>
      <c r="F12" s="225">
        <v>96</v>
      </c>
      <c r="G12" s="194" t="s">
        <v>39</v>
      </c>
      <c r="H12" s="194" t="s">
        <v>38</v>
      </c>
    </row>
    <row r="13" spans="1:9">
      <c r="A13" s="191" t="s">
        <v>332</v>
      </c>
      <c r="B13" s="227">
        <v>118</v>
      </c>
      <c r="C13" s="192">
        <v>115</v>
      </c>
      <c r="D13" s="192">
        <v>101</v>
      </c>
      <c r="E13" s="192">
        <v>121</v>
      </c>
      <c r="F13" s="225">
        <v>114</v>
      </c>
      <c r="G13" s="194" t="s">
        <v>22</v>
      </c>
      <c r="H13" s="194" t="s">
        <v>23</v>
      </c>
    </row>
    <row r="14" spans="1:9">
      <c r="A14" s="191" t="s">
        <v>333</v>
      </c>
      <c r="B14" s="227">
        <v>89</v>
      </c>
      <c r="C14" s="192">
        <v>97</v>
      </c>
      <c r="D14" s="192">
        <v>96</v>
      </c>
      <c r="E14" s="192">
        <v>118</v>
      </c>
      <c r="F14" s="225">
        <v>100</v>
      </c>
      <c r="G14" s="194" t="s">
        <v>39</v>
      </c>
      <c r="H14" s="194" t="s">
        <v>405</v>
      </c>
    </row>
    <row r="15" spans="1:9">
      <c r="A15" s="191" t="s">
        <v>334</v>
      </c>
      <c r="B15" s="227">
        <v>78</v>
      </c>
      <c r="C15" s="192">
        <v>73</v>
      </c>
      <c r="D15" s="192">
        <v>79</v>
      </c>
      <c r="E15" s="192">
        <v>78</v>
      </c>
      <c r="F15" s="225">
        <v>77</v>
      </c>
      <c r="G15" s="194" t="s">
        <v>22</v>
      </c>
      <c r="H15" s="194" t="s">
        <v>23</v>
      </c>
    </row>
    <row r="16" spans="1:9">
      <c r="A16" s="191" t="s">
        <v>335</v>
      </c>
      <c r="B16" s="227">
        <v>86</v>
      </c>
      <c r="C16" s="192">
        <v>97</v>
      </c>
      <c r="D16" s="192">
        <v>88</v>
      </c>
      <c r="E16" s="192">
        <v>74</v>
      </c>
      <c r="F16" s="225">
        <v>86</v>
      </c>
      <c r="G16" s="194" t="s">
        <v>356</v>
      </c>
      <c r="H16" s="194" t="s">
        <v>357</v>
      </c>
    </row>
    <row r="17" spans="1:8" ht="23">
      <c r="A17" s="145" t="s">
        <v>336</v>
      </c>
      <c r="B17" s="227">
        <v>108</v>
      </c>
      <c r="C17" s="192">
        <v>92</v>
      </c>
      <c r="D17" s="192">
        <v>81</v>
      </c>
      <c r="E17" s="192">
        <v>106</v>
      </c>
      <c r="F17" s="225">
        <v>97</v>
      </c>
      <c r="G17" s="194" t="s">
        <v>89</v>
      </c>
      <c r="H17" s="194" t="s">
        <v>39</v>
      </c>
    </row>
    <row r="18" spans="1:8" ht="23">
      <c r="A18" s="191" t="s">
        <v>337</v>
      </c>
      <c r="B18" s="227">
        <v>84</v>
      </c>
      <c r="C18" s="192">
        <v>90</v>
      </c>
      <c r="D18" s="192">
        <v>93</v>
      </c>
      <c r="E18" s="192">
        <v>103</v>
      </c>
      <c r="F18" s="225">
        <v>92</v>
      </c>
      <c r="G18" s="194" t="s">
        <v>89</v>
      </c>
      <c r="H18" s="194" t="s">
        <v>39</v>
      </c>
    </row>
    <row r="19" spans="1:8">
      <c r="A19" s="191" t="s">
        <v>338</v>
      </c>
      <c r="B19" s="227"/>
      <c r="C19" s="192">
        <v>75</v>
      </c>
      <c r="D19" s="192">
        <v>94</v>
      </c>
      <c r="E19" s="192">
        <v>107</v>
      </c>
      <c r="F19" s="225">
        <v>92</v>
      </c>
      <c r="G19" s="194" t="s">
        <v>22</v>
      </c>
      <c r="H19" s="194" t="s">
        <v>23</v>
      </c>
    </row>
    <row r="20" spans="1:8">
      <c r="A20" s="191" t="s">
        <v>339</v>
      </c>
      <c r="B20" s="227">
        <v>100</v>
      </c>
      <c r="C20" s="192">
        <v>92</v>
      </c>
      <c r="D20" s="192"/>
      <c r="E20" s="192">
        <v>110</v>
      </c>
      <c r="F20" s="225">
        <v>100</v>
      </c>
      <c r="G20" s="194" t="s">
        <v>39</v>
      </c>
      <c r="H20" s="194" t="s">
        <v>38</v>
      </c>
    </row>
    <row r="21" spans="1:8" ht="23">
      <c r="A21" s="191" t="s">
        <v>340</v>
      </c>
      <c r="B21" s="227">
        <v>111</v>
      </c>
      <c r="C21" s="192"/>
      <c r="D21" s="192">
        <v>88</v>
      </c>
      <c r="E21" s="192">
        <v>95</v>
      </c>
      <c r="F21" s="225">
        <v>98</v>
      </c>
      <c r="G21" s="194" t="s">
        <v>22</v>
      </c>
      <c r="H21" s="194" t="s">
        <v>23</v>
      </c>
    </row>
    <row r="22" spans="1:8">
      <c r="A22" s="195" t="s">
        <v>341</v>
      </c>
      <c r="B22" s="227">
        <v>92</v>
      </c>
      <c r="C22" s="196">
        <v>94</v>
      </c>
      <c r="D22" s="196">
        <v>94</v>
      </c>
      <c r="E22" s="196">
        <v>100</v>
      </c>
      <c r="F22" s="225">
        <v>95</v>
      </c>
      <c r="G22" s="198" t="s">
        <v>356</v>
      </c>
      <c r="H22" s="198" t="s">
        <v>357</v>
      </c>
    </row>
    <row r="23" spans="1:8">
      <c r="A23" s="191" t="s">
        <v>342</v>
      </c>
      <c r="B23" s="227">
        <v>125</v>
      </c>
      <c r="C23" s="192">
        <v>102</v>
      </c>
      <c r="D23" s="192">
        <v>113</v>
      </c>
      <c r="E23" s="192">
        <v>123</v>
      </c>
      <c r="F23" s="225">
        <v>116</v>
      </c>
      <c r="G23" s="194" t="s">
        <v>45</v>
      </c>
      <c r="H23" s="194" t="s">
        <v>39</v>
      </c>
    </row>
    <row r="24" spans="1:8" ht="23">
      <c r="A24" s="191" t="s">
        <v>343</v>
      </c>
      <c r="B24" s="227">
        <v>100</v>
      </c>
      <c r="C24" s="192">
        <v>93</v>
      </c>
      <c r="D24" s="192">
        <v>95</v>
      </c>
      <c r="E24" s="192">
        <v>108</v>
      </c>
      <c r="F24" s="225">
        <v>99</v>
      </c>
      <c r="G24" s="194" t="s">
        <v>89</v>
      </c>
      <c r="H24" s="194" t="s">
        <v>39</v>
      </c>
    </row>
    <row r="25" spans="1:8" ht="23">
      <c r="A25" s="191" t="s">
        <v>344</v>
      </c>
      <c r="B25" s="227">
        <v>82</v>
      </c>
      <c r="C25" s="192">
        <v>90</v>
      </c>
      <c r="D25" s="192">
        <v>86</v>
      </c>
      <c r="E25" s="192">
        <v>86</v>
      </c>
      <c r="F25" s="225">
        <v>86</v>
      </c>
      <c r="G25" s="194" t="s">
        <v>11</v>
      </c>
      <c r="H25" s="194" t="s">
        <v>400</v>
      </c>
    </row>
    <row r="26" spans="1:8">
      <c r="A26" s="191" t="s">
        <v>345</v>
      </c>
      <c r="B26" s="227">
        <v>111</v>
      </c>
      <c r="C26" s="192">
        <v>115</v>
      </c>
      <c r="D26" s="192">
        <v>113</v>
      </c>
      <c r="E26" s="192">
        <v>120</v>
      </c>
      <c r="F26" s="225">
        <v>115</v>
      </c>
      <c r="G26" s="194" t="s">
        <v>22</v>
      </c>
      <c r="H26" s="194" t="s">
        <v>23</v>
      </c>
    </row>
    <row r="27" spans="1:8">
      <c r="A27" s="145" t="s">
        <v>346</v>
      </c>
      <c r="B27" s="227">
        <v>70</v>
      </c>
      <c r="C27" s="192">
        <v>58</v>
      </c>
      <c r="D27" s="192">
        <v>71</v>
      </c>
      <c r="E27" s="192">
        <v>73</v>
      </c>
      <c r="F27" s="225">
        <v>68</v>
      </c>
      <c r="G27" s="194" t="s">
        <v>22</v>
      </c>
      <c r="H27" s="194" t="s">
        <v>23</v>
      </c>
    </row>
    <row r="28" spans="1:8">
      <c r="A28" s="191" t="s">
        <v>347</v>
      </c>
      <c r="B28" s="227">
        <v>95</v>
      </c>
      <c r="C28" s="192">
        <v>89</v>
      </c>
      <c r="D28" s="192">
        <v>68</v>
      </c>
      <c r="E28" s="192">
        <v>119</v>
      </c>
      <c r="F28" s="225">
        <v>93</v>
      </c>
      <c r="G28" s="194" t="s">
        <v>39</v>
      </c>
      <c r="H28" s="194" t="s">
        <v>38</v>
      </c>
    </row>
    <row r="29" spans="1:8">
      <c r="A29" s="191" t="s">
        <v>348</v>
      </c>
      <c r="B29" s="277">
        <v>78</v>
      </c>
      <c r="C29" s="256">
        <v>67</v>
      </c>
      <c r="D29" s="256">
        <v>85</v>
      </c>
      <c r="E29" s="256">
        <v>92</v>
      </c>
      <c r="F29" s="226">
        <v>80</v>
      </c>
      <c r="G29" s="199" t="s">
        <v>22</v>
      </c>
      <c r="H29" s="199" t="s">
        <v>23</v>
      </c>
    </row>
    <row r="30" spans="1:8">
      <c r="A30" s="200" t="s">
        <v>96</v>
      </c>
      <c r="B30" s="226">
        <v>92</v>
      </c>
      <c r="C30" s="104">
        <v>91</v>
      </c>
      <c r="D30" s="104">
        <v>90</v>
      </c>
      <c r="E30" s="104">
        <v>99.5</v>
      </c>
      <c r="F30" s="226">
        <v>93</v>
      </c>
      <c r="G30" s="201"/>
      <c r="H30" s="201"/>
    </row>
    <row r="31" spans="1:8" ht="23">
      <c r="A31" s="202" t="s">
        <v>227</v>
      </c>
      <c r="B31" s="201"/>
      <c r="C31" s="201"/>
      <c r="D31" s="201"/>
      <c r="E31" s="201"/>
    </row>
    <row r="32" spans="1:8" ht="23">
      <c r="A32" s="202" t="s">
        <v>228</v>
      </c>
      <c r="B32" s="201"/>
      <c r="C32" s="201"/>
      <c r="D32" s="201"/>
      <c r="E32" s="201"/>
    </row>
    <row r="33" spans="1:5">
      <c r="A33" s="201"/>
      <c r="B33" s="201"/>
      <c r="C33" s="201"/>
      <c r="D33" s="201"/>
      <c r="E33" s="201"/>
    </row>
    <row r="34" spans="1:5">
      <c r="A34" s="201"/>
      <c r="B34" s="201"/>
      <c r="C34" s="201"/>
      <c r="D34" s="201"/>
      <c r="E34" s="201"/>
    </row>
    <row r="35" spans="1:5">
      <c r="A35" s="201"/>
      <c r="B35" s="201"/>
      <c r="C35" s="201"/>
      <c r="D35" s="201"/>
      <c r="E35" s="201"/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H10" sqref="H10"/>
    </sheetView>
  </sheetViews>
  <sheetFormatPr defaultRowHeight="14.5"/>
  <cols>
    <col min="1" max="1" width="8.26953125" customWidth="1"/>
    <col min="2" max="2" width="60" customWidth="1"/>
    <col min="3" max="3" width="11.54296875" customWidth="1"/>
    <col min="4" max="4" width="19.26953125" customWidth="1"/>
    <col min="5" max="5" width="14.7265625" customWidth="1"/>
    <col min="8" max="8" width="12.26953125" customWidth="1"/>
    <col min="9" max="9" width="20.26953125" customWidth="1"/>
    <col min="10" max="10" width="15.453125" customWidth="1"/>
  </cols>
  <sheetData>
    <row r="1" spans="1:10" ht="43.5" customHeight="1">
      <c r="B1" s="259" t="s">
        <v>169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167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6</v>
      </c>
      <c r="D3" s="8">
        <v>10</v>
      </c>
      <c r="E3" s="8">
        <v>16</v>
      </c>
      <c r="F3" s="8">
        <v>26</v>
      </c>
      <c r="G3" s="8">
        <v>18</v>
      </c>
      <c r="H3" s="5">
        <f>SUM(C3:G3)</f>
        <v>76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13</v>
      </c>
      <c r="D4" s="8">
        <v>15</v>
      </c>
      <c r="E4" s="8">
        <v>14</v>
      </c>
      <c r="F4" s="8">
        <v>22</v>
      </c>
      <c r="G4" s="8">
        <v>29</v>
      </c>
      <c r="H4" s="5">
        <f>SUM(C4:G4)</f>
        <v>93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5</v>
      </c>
      <c r="D5" s="8">
        <v>10</v>
      </c>
      <c r="E5" s="8">
        <v>19</v>
      </c>
      <c r="F5" s="8">
        <v>30</v>
      </c>
      <c r="G5" s="8">
        <v>10</v>
      </c>
      <c r="H5" s="5">
        <f>SUM(C5:G5)</f>
        <v>74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4</v>
      </c>
      <c r="D6" s="8">
        <v>13</v>
      </c>
      <c r="E6" s="8">
        <v>20</v>
      </c>
      <c r="F6" s="8">
        <v>27</v>
      </c>
      <c r="G6" s="8">
        <v>15</v>
      </c>
      <c r="H6" s="5">
        <f>SUM(C6:G6)</f>
        <v>79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8</v>
      </c>
      <c r="D7" s="8">
        <v>14</v>
      </c>
      <c r="E7" s="8">
        <v>20</v>
      </c>
      <c r="F7" s="8">
        <v>24</v>
      </c>
      <c r="G7" s="8">
        <v>27</v>
      </c>
      <c r="H7" s="5">
        <f t="shared" ref="H7:H28" si="0">SUM(C7:G7)</f>
        <v>93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8</v>
      </c>
      <c r="D8" s="8">
        <v>11</v>
      </c>
      <c r="E8" s="8">
        <v>20</v>
      </c>
      <c r="F8" s="8">
        <v>19</v>
      </c>
      <c r="G8" s="8">
        <v>21</v>
      </c>
      <c r="H8" s="5">
        <f t="shared" si="0"/>
        <v>79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13</v>
      </c>
      <c r="D9" s="8">
        <v>15</v>
      </c>
      <c r="E9" s="8">
        <v>14</v>
      </c>
      <c r="F9" s="8">
        <v>26</v>
      </c>
      <c r="G9" s="8">
        <v>31</v>
      </c>
      <c r="H9" s="5">
        <f t="shared" si="0"/>
        <v>99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/>
      <c r="D10" s="8"/>
      <c r="E10" s="8"/>
      <c r="F10" s="8"/>
      <c r="G10" s="8"/>
      <c r="H10" s="5"/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7</v>
      </c>
      <c r="D11" s="8">
        <v>15</v>
      </c>
      <c r="E11" s="8">
        <v>20</v>
      </c>
      <c r="F11" s="8">
        <v>25</v>
      </c>
      <c r="G11" s="8">
        <v>21</v>
      </c>
      <c r="H11" s="5">
        <f t="shared" si="0"/>
        <v>88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8</v>
      </c>
      <c r="D12" s="8">
        <v>11</v>
      </c>
      <c r="E12" s="8">
        <v>18</v>
      </c>
      <c r="F12" s="8">
        <v>21</v>
      </c>
      <c r="G12" s="8">
        <v>18</v>
      </c>
      <c r="H12" s="5">
        <f t="shared" si="0"/>
        <v>76</v>
      </c>
      <c r="I12" s="11" t="s">
        <v>11</v>
      </c>
      <c r="J12" s="11" t="s">
        <v>170</v>
      </c>
    </row>
    <row r="13" spans="1:10" ht="21" customHeight="1">
      <c r="A13" s="6">
        <v>11</v>
      </c>
      <c r="B13" s="7" t="s">
        <v>62</v>
      </c>
      <c r="C13" s="8">
        <v>4</v>
      </c>
      <c r="D13" s="8">
        <v>12</v>
      </c>
      <c r="E13" s="8">
        <v>17</v>
      </c>
      <c r="F13" s="8">
        <v>19</v>
      </c>
      <c r="G13" s="8">
        <v>19</v>
      </c>
      <c r="H13" s="5">
        <f t="shared" si="0"/>
        <v>71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11</v>
      </c>
      <c r="D14" s="8">
        <v>14</v>
      </c>
      <c r="E14" s="8">
        <v>17</v>
      </c>
      <c r="F14" s="8">
        <v>13</v>
      </c>
      <c r="G14" s="8">
        <v>22</v>
      </c>
      <c r="H14" s="5">
        <f t="shared" si="0"/>
        <v>77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6</v>
      </c>
      <c r="D15" s="8">
        <v>5</v>
      </c>
      <c r="E15" s="8">
        <v>20</v>
      </c>
      <c r="F15" s="8">
        <v>9</v>
      </c>
      <c r="G15" s="8">
        <v>8</v>
      </c>
      <c r="H15" s="5">
        <f t="shared" si="0"/>
        <v>48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9</v>
      </c>
      <c r="D16" s="8">
        <v>13</v>
      </c>
      <c r="E16" s="8">
        <v>18</v>
      </c>
      <c r="F16" s="8">
        <v>24</v>
      </c>
      <c r="G16" s="8">
        <v>22</v>
      </c>
      <c r="H16" s="5">
        <f t="shared" si="0"/>
        <v>86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8</v>
      </c>
      <c r="D17" s="8">
        <v>14</v>
      </c>
      <c r="E17" s="8">
        <v>20</v>
      </c>
      <c r="F17" s="8">
        <v>28</v>
      </c>
      <c r="G17" s="8">
        <v>22</v>
      </c>
      <c r="H17" s="5">
        <f t="shared" si="0"/>
        <v>92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14</v>
      </c>
      <c r="D18" s="8">
        <v>14</v>
      </c>
      <c r="E18" s="8">
        <v>19</v>
      </c>
      <c r="F18" s="8">
        <v>38</v>
      </c>
      <c r="G18" s="8">
        <v>37</v>
      </c>
      <c r="H18" s="5">
        <f t="shared" si="0"/>
        <v>122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5</v>
      </c>
      <c r="D19" s="8">
        <v>14</v>
      </c>
      <c r="E19" s="8">
        <v>18</v>
      </c>
      <c r="F19" s="8">
        <v>28</v>
      </c>
      <c r="G19" s="8">
        <v>23</v>
      </c>
      <c r="H19" s="5">
        <f t="shared" si="0"/>
        <v>88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12</v>
      </c>
      <c r="D20" s="8">
        <v>14</v>
      </c>
      <c r="E20" s="8">
        <v>18</v>
      </c>
      <c r="F20" s="8">
        <v>27</v>
      </c>
      <c r="G20" s="8">
        <v>37</v>
      </c>
      <c r="H20" s="5">
        <f t="shared" si="0"/>
        <v>108</v>
      </c>
      <c r="I20" s="11" t="s">
        <v>11</v>
      </c>
      <c r="J20" s="11" t="s">
        <v>47</v>
      </c>
    </row>
    <row r="21" spans="1:10" ht="17.5">
      <c r="A21" s="6">
        <v>19</v>
      </c>
      <c r="B21" s="7" t="s">
        <v>65</v>
      </c>
      <c r="C21" s="8">
        <v>8</v>
      </c>
      <c r="D21" s="8">
        <v>13</v>
      </c>
      <c r="E21" s="8">
        <v>18</v>
      </c>
      <c r="F21" s="8">
        <v>18</v>
      </c>
      <c r="G21" s="8">
        <v>31</v>
      </c>
      <c r="H21" s="5">
        <f t="shared" si="0"/>
        <v>88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5</v>
      </c>
      <c r="D22" s="8">
        <v>10</v>
      </c>
      <c r="E22" s="8">
        <v>17</v>
      </c>
      <c r="F22" s="8">
        <v>21</v>
      </c>
      <c r="G22" s="8">
        <v>14</v>
      </c>
      <c r="H22" s="5">
        <f t="shared" si="0"/>
        <v>67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3</v>
      </c>
      <c r="D23" s="8">
        <v>7</v>
      </c>
      <c r="E23" s="8">
        <v>19</v>
      </c>
      <c r="F23" s="8">
        <v>18</v>
      </c>
      <c r="G23" s="8">
        <v>4</v>
      </c>
      <c r="H23" s="5">
        <f t="shared" si="0"/>
        <v>51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6</v>
      </c>
      <c r="D24" s="8">
        <v>12</v>
      </c>
      <c r="E24" s="8">
        <v>17</v>
      </c>
      <c r="F24" s="8">
        <v>25</v>
      </c>
      <c r="G24" s="8">
        <v>23</v>
      </c>
      <c r="H24" s="5">
        <f t="shared" si="0"/>
        <v>83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7</v>
      </c>
      <c r="D25" s="8">
        <v>12</v>
      </c>
      <c r="E25" s="8">
        <v>20</v>
      </c>
      <c r="F25" s="8">
        <v>21</v>
      </c>
      <c r="G25" s="8">
        <v>16</v>
      </c>
      <c r="H25" s="5">
        <f t="shared" si="0"/>
        <v>76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9</v>
      </c>
      <c r="D26" s="8">
        <v>4</v>
      </c>
      <c r="E26" s="8">
        <v>19</v>
      </c>
      <c r="F26" s="8">
        <v>19</v>
      </c>
      <c r="G26" s="8">
        <v>21</v>
      </c>
      <c r="H26" s="5">
        <f t="shared" si="0"/>
        <v>72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7</v>
      </c>
      <c r="D27" s="8">
        <v>13</v>
      </c>
      <c r="E27" s="8">
        <v>19</v>
      </c>
      <c r="F27" s="8">
        <v>15</v>
      </c>
      <c r="G27" s="8">
        <v>13</v>
      </c>
      <c r="H27" s="5">
        <f t="shared" si="0"/>
        <v>67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7</v>
      </c>
      <c r="D28" s="8">
        <v>14</v>
      </c>
      <c r="E28" s="8">
        <v>16</v>
      </c>
      <c r="F28" s="8">
        <v>30</v>
      </c>
      <c r="G28" s="8">
        <v>33</v>
      </c>
      <c r="H28" s="5">
        <f t="shared" si="0"/>
        <v>100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7.7</v>
      </c>
      <c r="D29" s="14">
        <v>12</v>
      </c>
      <c r="E29" s="14">
        <v>18.100000000000001</v>
      </c>
      <c r="F29" s="8"/>
      <c r="G29" s="8"/>
      <c r="H29" s="5">
        <v>82.1</v>
      </c>
      <c r="I29" s="11"/>
      <c r="J29" s="11"/>
    </row>
    <row r="31" spans="1:10" ht="15.5">
      <c r="A31" s="31"/>
      <c r="B31" s="9" t="s">
        <v>82</v>
      </c>
      <c r="C31" s="32" t="s">
        <v>180</v>
      </c>
      <c r="D31" s="32" t="s">
        <v>178</v>
      </c>
      <c r="E31" s="32" t="s">
        <v>176</v>
      </c>
      <c r="F31" s="32" t="s">
        <v>172</v>
      </c>
      <c r="G31" s="32" t="s">
        <v>171</v>
      </c>
      <c r="H31" s="31"/>
    </row>
    <row r="32" spans="1:10" ht="15.5">
      <c r="A32" s="31"/>
      <c r="B32" s="9" t="s">
        <v>83</v>
      </c>
      <c r="C32" s="32" t="s">
        <v>179</v>
      </c>
      <c r="D32" s="32" t="s">
        <v>177</v>
      </c>
      <c r="E32" s="32" t="s">
        <v>175</v>
      </c>
      <c r="F32" s="32" t="s">
        <v>173</v>
      </c>
      <c r="G32" s="32" t="s">
        <v>174</v>
      </c>
      <c r="H32" s="31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L9" sqref="L9"/>
    </sheetView>
  </sheetViews>
  <sheetFormatPr defaultRowHeight="14.5"/>
  <cols>
    <col min="1" max="1" width="5" customWidth="1"/>
    <col min="2" max="2" width="48.1796875" customWidth="1"/>
    <col min="3" max="3" width="14" customWidth="1"/>
    <col min="4" max="4" width="20.54296875" customWidth="1"/>
    <col min="5" max="5" width="14.1796875" customWidth="1"/>
    <col min="6" max="6" width="9.81640625" customWidth="1"/>
    <col min="7" max="7" width="9.453125" customWidth="1"/>
    <col min="9" max="9" width="20" customWidth="1"/>
    <col min="10" max="10" width="16" customWidth="1"/>
  </cols>
  <sheetData>
    <row r="1" spans="1:10" ht="39.75" customHeight="1">
      <c r="B1" s="259" t="s">
        <v>168</v>
      </c>
      <c r="C1" s="259"/>
      <c r="D1" s="259"/>
      <c r="E1" s="259"/>
      <c r="F1" s="259"/>
      <c r="G1" s="259"/>
      <c r="H1" s="259"/>
      <c r="I1" s="259"/>
      <c r="J1" s="259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155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0" ht="17.5">
      <c r="A3" s="2">
        <v>1</v>
      </c>
      <c r="B3" s="2" t="s">
        <v>49</v>
      </c>
      <c r="C3" s="4">
        <v>9</v>
      </c>
      <c r="D3" s="4">
        <v>8</v>
      </c>
      <c r="E3" s="4">
        <v>20</v>
      </c>
      <c r="F3" s="4">
        <v>29</v>
      </c>
      <c r="G3" s="4">
        <v>21</v>
      </c>
      <c r="H3" s="5">
        <f t="shared" ref="H3:H26" si="0">SUM(C3:G3)</f>
        <v>87</v>
      </c>
      <c r="I3" s="2" t="s">
        <v>50</v>
      </c>
      <c r="J3" s="2" t="s">
        <v>90</v>
      </c>
    </row>
    <row r="4" spans="1:10" ht="17.5">
      <c r="A4" s="2">
        <v>2</v>
      </c>
      <c r="B4" s="2" t="s">
        <v>41</v>
      </c>
      <c r="C4" s="4">
        <v>10</v>
      </c>
      <c r="D4" s="4">
        <v>7</v>
      </c>
      <c r="E4" s="4">
        <v>20</v>
      </c>
      <c r="F4" s="4">
        <v>26</v>
      </c>
      <c r="G4" s="4">
        <v>18</v>
      </c>
      <c r="H4" s="5">
        <f>SUM(C4:G4)</f>
        <v>81</v>
      </c>
      <c r="I4" s="2" t="s">
        <v>87</v>
      </c>
      <c r="J4" s="2" t="s">
        <v>88</v>
      </c>
    </row>
    <row r="5" spans="1:10" ht="17.5">
      <c r="A5" s="2">
        <v>3</v>
      </c>
      <c r="B5" s="2" t="s">
        <v>34</v>
      </c>
      <c r="C5" s="4">
        <v>7</v>
      </c>
      <c r="D5" s="4">
        <v>11</v>
      </c>
      <c r="E5" s="4">
        <v>19</v>
      </c>
      <c r="F5" s="4">
        <v>24</v>
      </c>
      <c r="G5" s="4">
        <v>33</v>
      </c>
      <c r="H5" s="5">
        <f t="shared" si="0"/>
        <v>94</v>
      </c>
      <c r="I5" s="2" t="s">
        <v>36</v>
      </c>
      <c r="J5" s="2" t="s">
        <v>35</v>
      </c>
    </row>
    <row r="6" spans="1:10" ht="17.5">
      <c r="A6" s="2">
        <v>4</v>
      </c>
      <c r="B6" s="2" t="s">
        <v>37</v>
      </c>
      <c r="C6" s="4">
        <v>6</v>
      </c>
      <c r="D6" s="4">
        <v>12</v>
      </c>
      <c r="E6" s="4">
        <v>19</v>
      </c>
      <c r="F6" s="4">
        <v>24</v>
      </c>
      <c r="G6" s="4">
        <v>32</v>
      </c>
      <c r="H6" s="5">
        <f t="shared" si="0"/>
        <v>93</v>
      </c>
      <c r="I6" s="2" t="s">
        <v>39</v>
      </c>
      <c r="J6" s="2" t="s">
        <v>38</v>
      </c>
    </row>
    <row r="7" spans="1:10" ht="17.5">
      <c r="A7" s="2">
        <v>5</v>
      </c>
      <c r="B7" s="2" t="s">
        <v>40</v>
      </c>
      <c r="C7" s="4">
        <v>7</v>
      </c>
      <c r="D7" s="4">
        <v>11</v>
      </c>
      <c r="E7" s="4">
        <v>14</v>
      </c>
      <c r="F7" s="4">
        <v>23</v>
      </c>
      <c r="G7" s="4">
        <v>25</v>
      </c>
      <c r="H7" s="5">
        <f t="shared" si="0"/>
        <v>80</v>
      </c>
      <c r="I7" s="2" t="s">
        <v>36</v>
      </c>
      <c r="J7" s="2" t="s">
        <v>38</v>
      </c>
    </row>
    <row r="8" spans="1:10" ht="17.5">
      <c r="A8" s="2">
        <v>6</v>
      </c>
      <c r="B8" s="2" t="s">
        <v>95</v>
      </c>
      <c r="C8" s="4">
        <v>10</v>
      </c>
      <c r="D8" s="4">
        <v>10</v>
      </c>
      <c r="E8" s="4">
        <v>17</v>
      </c>
      <c r="F8" s="4">
        <v>15</v>
      </c>
      <c r="G8" s="4">
        <v>40</v>
      </c>
      <c r="H8" s="5">
        <f t="shared" si="0"/>
        <v>92</v>
      </c>
      <c r="I8" s="2" t="s">
        <v>39</v>
      </c>
      <c r="J8" s="2" t="s">
        <v>38</v>
      </c>
    </row>
    <row r="9" spans="1:10" ht="17.5">
      <c r="A9" s="2">
        <v>7</v>
      </c>
      <c r="B9" s="2" t="s">
        <v>43</v>
      </c>
      <c r="C9" s="4">
        <v>10</v>
      </c>
      <c r="D9" s="4">
        <v>14</v>
      </c>
      <c r="E9" s="4">
        <v>18</v>
      </c>
      <c r="F9" s="4">
        <v>12</v>
      </c>
      <c r="G9" s="4">
        <v>28</v>
      </c>
      <c r="H9" s="5">
        <f t="shared" si="0"/>
        <v>82</v>
      </c>
      <c r="I9" s="2" t="s">
        <v>36</v>
      </c>
      <c r="J9" s="2" t="s">
        <v>35</v>
      </c>
    </row>
    <row r="10" spans="1:10" ht="17.5">
      <c r="A10" s="2">
        <v>8</v>
      </c>
      <c r="B10" s="2" t="s">
        <v>28</v>
      </c>
      <c r="C10" s="4">
        <v>9</v>
      </c>
      <c r="D10" s="4">
        <v>11</v>
      </c>
      <c r="E10" s="4">
        <v>18</v>
      </c>
      <c r="F10" s="4">
        <v>16</v>
      </c>
      <c r="G10" s="4">
        <v>28</v>
      </c>
      <c r="H10" s="5">
        <f>SUM(C10:G10)</f>
        <v>82</v>
      </c>
      <c r="I10" s="2" t="s">
        <v>39</v>
      </c>
      <c r="J10" s="2" t="s">
        <v>89</v>
      </c>
    </row>
    <row r="11" spans="1:10" ht="17.5">
      <c r="A11" s="2">
        <v>9</v>
      </c>
      <c r="B11" s="2" t="s">
        <v>9</v>
      </c>
      <c r="C11" s="4">
        <v>7</v>
      </c>
      <c r="D11" s="4">
        <v>14</v>
      </c>
      <c r="E11" s="4">
        <v>15</v>
      </c>
      <c r="F11" s="4">
        <v>25</v>
      </c>
      <c r="G11" s="4">
        <v>28</v>
      </c>
      <c r="H11" s="5">
        <f t="shared" si="0"/>
        <v>89</v>
      </c>
      <c r="I11" s="2" t="s">
        <v>11</v>
      </c>
      <c r="J11" s="2" t="s">
        <v>10</v>
      </c>
    </row>
    <row r="12" spans="1:10" ht="17.5">
      <c r="A12" s="2">
        <v>10</v>
      </c>
      <c r="B12" s="2" t="s">
        <v>12</v>
      </c>
      <c r="C12" s="4">
        <v>8</v>
      </c>
      <c r="D12" s="4">
        <v>13</v>
      </c>
      <c r="E12" s="4">
        <v>12</v>
      </c>
      <c r="F12" s="4">
        <v>19</v>
      </c>
      <c r="G12" s="4">
        <v>28</v>
      </c>
      <c r="H12" s="5">
        <f t="shared" si="0"/>
        <v>80</v>
      </c>
      <c r="I12" s="2" t="s">
        <v>11</v>
      </c>
      <c r="J12" s="2" t="s">
        <v>10</v>
      </c>
    </row>
    <row r="13" spans="1:10" ht="17.5">
      <c r="A13" s="2">
        <v>11</v>
      </c>
      <c r="B13" s="2" t="s">
        <v>13</v>
      </c>
      <c r="C13" s="4">
        <v>10</v>
      </c>
      <c r="D13" s="4">
        <v>14</v>
      </c>
      <c r="E13" s="4">
        <v>20</v>
      </c>
      <c r="F13" s="4">
        <v>27</v>
      </c>
      <c r="G13" s="4">
        <v>25</v>
      </c>
      <c r="H13" s="5">
        <f t="shared" si="0"/>
        <v>96</v>
      </c>
      <c r="I13" s="2" t="s">
        <v>15</v>
      </c>
      <c r="J13" s="2" t="s">
        <v>14</v>
      </c>
    </row>
    <row r="14" spans="1:10" ht="17.5">
      <c r="A14" s="2">
        <v>12</v>
      </c>
      <c r="B14" s="2" t="s">
        <v>16</v>
      </c>
      <c r="C14" s="4">
        <v>10</v>
      </c>
      <c r="D14" s="4">
        <v>14</v>
      </c>
      <c r="E14" s="4">
        <v>19</v>
      </c>
      <c r="F14" s="4">
        <v>16</v>
      </c>
      <c r="G14" s="4">
        <v>14</v>
      </c>
      <c r="H14" s="5">
        <f t="shared" si="0"/>
        <v>73</v>
      </c>
      <c r="I14" s="2" t="s">
        <v>11</v>
      </c>
      <c r="J14" s="2" t="s">
        <v>10</v>
      </c>
    </row>
    <row r="15" spans="1:10" ht="17.5">
      <c r="A15" s="2">
        <v>13</v>
      </c>
      <c r="B15" s="2" t="s">
        <v>17</v>
      </c>
      <c r="C15" s="4"/>
      <c r="D15" s="4"/>
      <c r="E15" s="4"/>
      <c r="F15" s="4"/>
      <c r="G15" s="4"/>
      <c r="H15" s="5"/>
      <c r="I15" s="2" t="s">
        <v>11</v>
      </c>
      <c r="J15" s="2" t="s">
        <v>10</v>
      </c>
    </row>
    <row r="16" spans="1:10" ht="17.5">
      <c r="A16" s="2">
        <v>14</v>
      </c>
      <c r="B16" s="2" t="s">
        <v>18</v>
      </c>
      <c r="C16" s="4">
        <v>6</v>
      </c>
      <c r="D16" s="4">
        <v>13</v>
      </c>
      <c r="E16" s="4">
        <v>17</v>
      </c>
      <c r="F16" s="4">
        <v>14</v>
      </c>
      <c r="G16" s="4">
        <v>13</v>
      </c>
      <c r="H16" s="5">
        <f t="shared" si="0"/>
        <v>63</v>
      </c>
      <c r="I16" s="2" t="s">
        <v>11</v>
      </c>
      <c r="J16" s="2" t="s">
        <v>10</v>
      </c>
    </row>
    <row r="17" spans="1:10" ht="17.5">
      <c r="A17" s="2">
        <v>15</v>
      </c>
      <c r="B17" s="2" t="s">
        <v>19</v>
      </c>
      <c r="C17" s="4">
        <v>13</v>
      </c>
      <c r="D17" s="4">
        <v>13</v>
      </c>
      <c r="E17" s="4">
        <v>18</v>
      </c>
      <c r="F17" s="4">
        <v>25</v>
      </c>
      <c r="G17" s="4">
        <v>29</v>
      </c>
      <c r="H17" s="5">
        <f t="shared" si="0"/>
        <v>98</v>
      </c>
      <c r="I17" s="2" t="s">
        <v>11</v>
      </c>
      <c r="J17" s="2" t="s">
        <v>10</v>
      </c>
    </row>
    <row r="18" spans="1:10" ht="17.5">
      <c r="A18" s="2">
        <v>16</v>
      </c>
      <c r="B18" s="2" t="s">
        <v>20</v>
      </c>
      <c r="C18" s="4">
        <v>4</v>
      </c>
      <c r="D18" s="4">
        <v>13</v>
      </c>
      <c r="E18" s="4">
        <v>20</v>
      </c>
      <c r="F18" s="4">
        <v>15</v>
      </c>
      <c r="G18" s="4">
        <v>18</v>
      </c>
      <c r="H18" s="5">
        <f t="shared" si="0"/>
        <v>70</v>
      </c>
      <c r="I18" s="2" t="s">
        <v>11</v>
      </c>
      <c r="J18" s="2" t="s">
        <v>14</v>
      </c>
    </row>
    <row r="19" spans="1:10" ht="17.5">
      <c r="A19" s="2">
        <v>17</v>
      </c>
      <c r="B19" s="2" t="s">
        <v>48</v>
      </c>
      <c r="C19" s="4">
        <v>8</v>
      </c>
      <c r="D19" s="4">
        <v>13</v>
      </c>
      <c r="E19" s="4">
        <v>20</v>
      </c>
      <c r="F19" s="4">
        <v>22</v>
      </c>
      <c r="G19" s="4">
        <v>7</v>
      </c>
      <c r="H19" s="5">
        <f>SUM(C19:G19)</f>
        <v>70</v>
      </c>
      <c r="I19" s="2" t="s">
        <v>30</v>
      </c>
      <c r="J19" s="2" t="s">
        <v>14</v>
      </c>
    </row>
    <row r="20" spans="1:10" ht="17.5">
      <c r="A20" s="2">
        <v>18</v>
      </c>
      <c r="B20" s="2" t="s">
        <v>21</v>
      </c>
      <c r="C20" s="4">
        <v>9</v>
      </c>
      <c r="D20" s="4">
        <v>12</v>
      </c>
      <c r="E20" s="4">
        <v>18</v>
      </c>
      <c r="F20" s="4">
        <v>17</v>
      </c>
      <c r="G20" s="4">
        <v>18</v>
      </c>
      <c r="H20" s="5">
        <f t="shared" si="0"/>
        <v>74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6</v>
      </c>
      <c r="D21" s="4">
        <v>13</v>
      </c>
      <c r="E21" s="4">
        <v>20</v>
      </c>
      <c r="F21" s="4">
        <v>32</v>
      </c>
      <c r="G21" s="4">
        <v>34</v>
      </c>
      <c r="H21" s="5">
        <f t="shared" si="0"/>
        <v>105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9</v>
      </c>
      <c r="D22" s="4">
        <v>15</v>
      </c>
      <c r="E22" s="4">
        <v>20</v>
      </c>
      <c r="F22" s="4">
        <v>35</v>
      </c>
      <c r="G22" s="4">
        <v>33</v>
      </c>
      <c r="H22" s="5">
        <f t="shared" si="0"/>
        <v>112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>
        <v>13</v>
      </c>
      <c r="D23" s="4">
        <v>11</v>
      </c>
      <c r="E23" s="4">
        <v>18</v>
      </c>
      <c r="F23" s="4">
        <v>23</v>
      </c>
      <c r="G23" s="4">
        <v>16</v>
      </c>
      <c r="H23" s="5">
        <f t="shared" si="0"/>
        <v>81</v>
      </c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13</v>
      </c>
      <c r="D24" s="4">
        <v>13</v>
      </c>
      <c r="E24" s="4">
        <v>18</v>
      </c>
      <c r="F24" s="4">
        <v>18</v>
      </c>
      <c r="G24" s="4">
        <v>25</v>
      </c>
      <c r="H24" s="5">
        <f t="shared" si="0"/>
        <v>87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7</v>
      </c>
      <c r="D25" s="4">
        <v>12</v>
      </c>
      <c r="E25" s="4">
        <v>14</v>
      </c>
      <c r="F25" s="4">
        <v>29</v>
      </c>
      <c r="G25" s="4">
        <v>38</v>
      </c>
      <c r="H25" s="5">
        <f t="shared" si="0"/>
        <v>100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5</v>
      </c>
      <c r="D26" s="4">
        <v>10</v>
      </c>
      <c r="E26" s="4">
        <v>17</v>
      </c>
      <c r="F26" s="4">
        <v>22</v>
      </c>
      <c r="G26" s="4">
        <v>15</v>
      </c>
      <c r="H26" s="5">
        <f t="shared" si="0"/>
        <v>69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/>
      <c r="D27" s="4"/>
      <c r="E27" s="4"/>
      <c r="F27" s="4"/>
      <c r="G27" s="4"/>
      <c r="H27" s="5"/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12</v>
      </c>
      <c r="D28" s="4">
        <v>13</v>
      </c>
      <c r="E28" s="4">
        <v>18</v>
      </c>
      <c r="F28" s="4">
        <v>18</v>
      </c>
      <c r="G28" s="4">
        <v>23</v>
      </c>
      <c r="H28" s="5">
        <f>SUM(C28:G28)</f>
        <v>84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>
        <v>7</v>
      </c>
      <c r="D29" s="4">
        <v>14</v>
      </c>
      <c r="E29" s="4">
        <v>20</v>
      </c>
      <c r="F29" s="4">
        <v>22</v>
      </c>
      <c r="G29" s="4">
        <v>12</v>
      </c>
      <c r="H29" s="5">
        <f>SUM(C29:G29)</f>
        <v>75</v>
      </c>
      <c r="I29" s="2" t="s">
        <v>22</v>
      </c>
      <c r="J29" s="2" t="s">
        <v>47</v>
      </c>
    </row>
    <row r="30" spans="1:10" ht="17.5">
      <c r="A30" s="2">
        <v>28</v>
      </c>
      <c r="B30" s="2" t="s">
        <v>46</v>
      </c>
      <c r="C30" s="4">
        <v>7</v>
      </c>
      <c r="D30" s="4">
        <v>13</v>
      </c>
      <c r="E30" s="4">
        <v>17</v>
      </c>
      <c r="F30" s="4">
        <v>26</v>
      </c>
      <c r="G30" s="4">
        <v>24</v>
      </c>
      <c r="H30" s="5">
        <f>SUM(C30:G30)</f>
        <v>87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8.5</v>
      </c>
      <c r="D31" s="26">
        <v>12.1</v>
      </c>
      <c r="E31" s="26">
        <v>18</v>
      </c>
      <c r="F31" s="33"/>
      <c r="G31" s="33"/>
      <c r="H31" s="26">
        <v>84.6</v>
      </c>
      <c r="I31" s="2"/>
      <c r="J31" s="2"/>
    </row>
    <row r="32" spans="1:10" ht="15.75" customHeight="1">
      <c r="A32" s="262" t="s">
        <v>84</v>
      </c>
      <c r="B32" s="262"/>
      <c r="C32" s="29" t="s">
        <v>189</v>
      </c>
      <c r="D32" s="29" t="s">
        <v>191</v>
      </c>
      <c r="E32" s="29" t="s">
        <v>185</v>
      </c>
      <c r="F32" s="29" t="s">
        <v>183</v>
      </c>
      <c r="G32" s="29" t="s">
        <v>181</v>
      </c>
    </row>
    <row r="33" spans="1:7" ht="13.5" customHeight="1">
      <c r="A33" s="263" t="s">
        <v>85</v>
      </c>
      <c r="B33" s="263"/>
      <c r="C33" s="29" t="s">
        <v>190</v>
      </c>
      <c r="D33" s="29" t="s">
        <v>186</v>
      </c>
      <c r="E33" s="29" t="s">
        <v>184</v>
      </c>
      <c r="F33" s="29" t="s">
        <v>182</v>
      </c>
      <c r="G33" s="27"/>
    </row>
    <row r="34" spans="1:7">
      <c r="A34" s="28"/>
      <c r="B34" s="28"/>
      <c r="C34" s="29" t="s">
        <v>188</v>
      </c>
      <c r="D34" s="29" t="s">
        <v>187</v>
      </c>
      <c r="E34" s="30"/>
      <c r="F34" s="30"/>
      <c r="G34" s="28"/>
    </row>
    <row r="35" spans="1:7">
      <c r="A35" s="28"/>
      <c r="B35" s="28"/>
      <c r="C35" s="28"/>
      <c r="D35" s="28"/>
      <c r="E35" s="28"/>
      <c r="F35" s="28"/>
      <c r="G35" s="28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74</vt:i4>
      </vt:variant>
      <vt:variant>
        <vt:lpstr>Именованные диапазоны</vt:lpstr>
      </vt:variant>
      <vt:variant>
        <vt:i4>2</vt:i4>
      </vt:variant>
    </vt:vector>
  </HeadingPairs>
  <TitlesOfParts>
    <vt:vector size="76" baseType="lpstr">
      <vt:lpstr>11 Б</vt:lpstr>
      <vt:lpstr>11 А</vt:lpstr>
      <vt:lpstr>11 Б 18 09 21</vt:lpstr>
      <vt:lpstr>11 А 18 09 21</vt:lpstr>
      <vt:lpstr>11 А Б тандау пани</vt:lpstr>
      <vt:lpstr>11 Б 08 10 21</vt:lpstr>
      <vt:lpstr>11 А 08 10 21</vt:lpstr>
      <vt:lpstr>11 А 22 10 21 (2)</vt:lpstr>
      <vt:lpstr>11 Б 22 10 21 (2)</vt:lpstr>
      <vt:lpstr>11 А 06 12 21</vt:lpstr>
      <vt:lpstr>11 Б 06 12 21</vt:lpstr>
      <vt:lpstr>10 А 06 12 21</vt:lpstr>
      <vt:lpstr>10 Б 06 12 21</vt:lpstr>
      <vt:lpstr>11 А 25 12 21 (2)</vt:lpstr>
      <vt:lpstr>11 Б 25 12 21 (2)</vt:lpstr>
      <vt:lpstr>11 А 12 12 21 (3)</vt:lpstr>
      <vt:lpstr>11 Б 12 12 21 (3)</vt:lpstr>
      <vt:lpstr>11 А тест кантар</vt:lpstr>
      <vt:lpstr>11 Б тест кантар</vt:lpstr>
      <vt:lpstr>11 А 21 01 22</vt:lpstr>
      <vt:lpstr>11 Б 21 01 22</vt:lpstr>
      <vt:lpstr>11 А 28 01 22 (2)</vt:lpstr>
      <vt:lpstr>11 Б 28 01 22 (2)</vt:lpstr>
      <vt:lpstr>10 А 28 01 22</vt:lpstr>
      <vt:lpstr>10 Б 28 01 22</vt:lpstr>
      <vt:lpstr>11 Б 21 01 22 Кантар УБТ</vt:lpstr>
      <vt:lpstr>11 А 15 02 22 Кантар УБТ</vt:lpstr>
      <vt:lpstr>10 А 18 02 22</vt:lpstr>
      <vt:lpstr>10 Б 18 02 22</vt:lpstr>
      <vt:lpstr>11 А 18 02 22</vt:lpstr>
      <vt:lpstr>11 Б 18 02 22</vt:lpstr>
      <vt:lpstr>11 А 26 02 22 (2)</vt:lpstr>
      <vt:lpstr>11 Б 26 02 22 (2)</vt:lpstr>
      <vt:lpstr>11 А 11 03 22 (3)</vt:lpstr>
      <vt:lpstr>11 Б 13.09..2022 (3)</vt:lpstr>
      <vt:lpstr>11 А 13.09.2022</vt:lpstr>
      <vt:lpstr>11 Б 23.09.2022</vt:lpstr>
      <vt:lpstr>11 А 23.09.2022</vt:lpstr>
      <vt:lpstr>11 Б 06.10.2022</vt:lpstr>
      <vt:lpstr>11 А 06.10.2022</vt:lpstr>
      <vt:lpstr>11 Б 18.10.2022</vt:lpstr>
      <vt:lpstr>11 А 18.10.2022</vt:lpstr>
      <vt:lpstr>11 Б 21.10.2022</vt:lpstr>
      <vt:lpstr>11 А 21.10.2022</vt:lpstr>
      <vt:lpstr>11 Б 29.10.2022</vt:lpstr>
      <vt:lpstr>11 А 29.10.2022</vt:lpstr>
      <vt:lpstr>11 Б орта балл</vt:lpstr>
      <vt:lpstr>11 А орта балл</vt:lpstr>
      <vt:lpstr>11 Б 11.11.2022</vt:lpstr>
      <vt:lpstr>11 А 11.11.2022</vt:lpstr>
      <vt:lpstr>11 Б 25.11.2022</vt:lpstr>
      <vt:lpstr>11 А 25.11.2022</vt:lpstr>
      <vt:lpstr>11 Б 08.12.2022</vt:lpstr>
      <vt:lpstr>11 А 08.12.2022</vt:lpstr>
      <vt:lpstr>11 Б 19.12.2022</vt:lpstr>
      <vt:lpstr>11 А 19.12.2022</vt:lpstr>
      <vt:lpstr>11 Б Орта бал</vt:lpstr>
      <vt:lpstr>11 А орта бал</vt:lpstr>
      <vt:lpstr>11 Б 19.01.2022</vt:lpstr>
      <vt:lpstr>11 А 19.01.2023</vt:lpstr>
      <vt:lpstr>11 Б 11.02.2023</vt:lpstr>
      <vt:lpstr>11 А 11.02.2023</vt:lpstr>
      <vt:lpstr>11 Б 16.02.2023</vt:lpstr>
      <vt:lpstr>11 А 16.02.2023</vt:lpstr>
      <vt:lpstr>Орта балл 11 А</vt:lpstr>
      <vt:lpstr>Орта балл 11 Б</vt:lpstr>
      <vt:lpstr>11 Б 25.02.2023</vt:lpstr>
      <vt:lpstr>11 А 25.02.2023</vt:lpstr>
      <vt:lpstr>11 Б 04.03.2023</vt:lpstr>
      <vt:lpstr>11 А 04.03.2023</vt:lpstr>
      <vt:lpstr>11 Б Наурыз</vt:lpstr>
      <vt:lpstr>11 А Наурыз</vt:lpstr>
      <vt:lpstr>11 Б ОБ</vt:lpstr>
      <vt:lpstr>11 А ОБ</vt:lpstr>
      <vt:lpstr>'11 А'!_GoBack</vt:lpstr>
      <vt:lpstr>'11 А 18 09 21'!_GoBack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2023-03-27T10:26:03Z</dcterms:modified>
</cp:coreProperties>
</file>